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never" autoCompressPictures="0" defaultThemeVersion="166925"/>
  <mc:AlternateContent xmlns:mc="http://schemas.openxmlformats.org/markup-compatibility/2006">
    <mc:Choice Requires="x15">
      <x15ac:absPath xmlns:x15ac="http://schemas.microsoft.com/office/spreadsheetml/2010/11/ac" url="C:\Users\cwolfrh\Documents\rhw\CynthiaPermits\UserManauals\"/>
    </mc:Choice>
  </mc:AlternateContent>
  <xr:revisionPtr revIDLastSave="0" documentId="13_ncr:1_{18FDA538-B39C-4A49-B6ED-0D53E94072D0}" xr6:coauthVersionLast="47" xr6:coauthVersionMax="47" xr10:uidLastSave="{00000000-0000-0000-0000-000000000000}"/>
  <bookViews>
    <workbookView xWindow="-120" yWindow="-120" windowWidth="29040" windowHeight="15840" tabRatio="888" xr2:uid="{00000000-000D-0000-FFFF-FFFF00000000}"/>
  </bookViews>
  <sheets>
    <sheet name="1-Population Site" sheetId="1" r:id="rId1"/>
    <sheet name="2-Population Site Monitoring" sheetId="2" r:id="rId2"/>
    <sheet name="3-Nursery Accessions" sheetId="3" r:id="rId3"/>
    <sheet name="4-Indiv. Plants &amp; Collections" sheetId="7" r:id="rId4"/>
    <sheet name="5- Stored Seed" sheetId="8" r:id="rId5"/>
    <sheet name="6- Living Collection" sheetId="9" r:id="rId6"/>
    <sheet name="7- Threat Control" sheetId="10" state="hidden" r:id="rId7"/>
    <sheet name="PRC" sheetId="5" state="hidden" r:id="rId8"/>
    <sheet name="DropDowns" sheetId="4" state="hidden" r:id="rId9"/>
    <sheet name="plants by island" sheetId="6" state="hidden" r:id="rId10"/>
  </sheets>
  <externalReferences>
    <externalReference r:id="rId11"/>
  </externalReferences>
  <definedNames>
    <definedName name="_xlnm._FilterDatabase" localSheetId="9" hidden="1">'plants by island'!$A$2:$F$2</definedName>
    <definedName name="Hawaii">PRC!$C$2:$C$202</definedName>
    <definedName name="HawaiiPlants">'plants by island'!$B$3:$B$104</definedName>
    <definedName name="Kahoolawe">PRC!$C$203:$C$229</definedName>
    <definedName name="KahoolawePlants">'plants by island'!$B$105:$B$111</definedName>
    <definedName name="Kauai">PRC!$C$230:$C$332</definedName>
    <definedName name="KauaiPlants">'plants by island'!$B$112:$B$273</definedName>
    <definedName name="Lanai">PRC!$C$333:$C$380</definedName>
    <definedName name="LanaiPlants">'plants by island'!$B$274:$B$325</definedName>
    <definedName name="Maui">PRC!$C$381:$C$502</definedName>
    <definedName name="MauiPlants">'plants by island'!$B$326:$B$457</definedName>
    <definedName name="Molokai">PRC!$C$503:$C$609</definedName>
    <definedName name="MolokaiPlants">'plants by island'!$B$458:$B$539</definedName>
    <definedName name="Niihau">PRC!$C$610:$C$625</definedName>
    <definedName name="NiihauPlants">'plants by island'!$B$540:$B$552</definedName>
    <definedName name="Oahu">PRC!$C$626:$C$805</definedName>
    <definedName name="OahuPlants">'plants by island'!$B$553:$B$706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c r="C7" i="1"/>
  <c r="D7" i="1"/>
  <c r="C8" i="1"/>
  <c r="D8" i="1"/>
  <c r="C9" i="1"/>
  <c r="D9" i="1"/>
  <c r="C10" i="1"/>
  <c r="D10" i="1"/>
  <c r="C11" i="1"/>
  <c r="D11" i="1"/>
  <c r="C12" i="1"/>
  <c r="D12" i="1"/>
  <c r="C13" i="1"/>
  <c r="D13" i="1"/>
  <c r="C14" i="1"/>
  <c r="D14" i="1"/>
  <c r="C15" i="1"/>
  <c r="D15" i="1"/>
  <c r="C16" i="1"/>
  <c r="D16"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0" i="1"/>
  <c r="D90" i="1"/>
  <c r="C91" i="1"/>
  <c r="D91" i="1"/>
  <c r="C92" i="1"/>
  <c r="D92" i="1"/>
  <c r="C93" i="1"/>
  <c r="D93"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09" i="1"/>
  <c r="D109" i="1"/>
  <c r="C110" i="1"/>
  <c r="D110" i="1"/>
  <c r="C111" i="1"/>
  <c r="D111" i="1"/>
  <c r="C112" i="1"/>
  <c r="D112" i="1"/>
  <c r="C113" i="1"/>
  <c r="D113" i="1"/>
  <c r="C114" i="1"/>
  <c r="D114" i="1"/>
  <c r="C115" i="1"/>
  <c r="D115" i="1"/>
  <c r="C116" i="1"/>
  <c r="D116" i="1"/>
  <c r="C117" i="1"/>
  <c r="D117" i="1"/>
  <c r="C118" i="1"/>
  <c r="D118" i="1"/>
  <c r="C119" i="1"/>
  <c r="D119" i="1"/>
  <c r="C120" i="1"/>
  <c r="D120" i="1"/>
  <c r="C121" i="1"/>
  <c r="D121" i="1"/>
  <c r="C122" i="1"/>
  <c r="D122" i="1"/>
  <c r="C123" i="1"/>
  <c r="D123" i="1"/>
  <c r="C124" i="1"/>
  <c r="D124" i="1"/>
  <c r="C125" i="1"/>
  <c r="D125" i="1"/>
  <c r="C126" i="1"/>
  <c r="D126" i="1"/>
  <c r="C127" i="1"/>
  <c r="D127" i="1"/>
  <c r="C128" i="1"/>
  <c r="D128" i="1"/>
  <c r="C129" i="1"/>
  <c r="D129" i="1"/>
  <c r="C130" i="1"/>
  <c r="D130" i="1"/>
  <c r="C131" i="1"/>
  <c r="D131" i="1"/>
  <c r="C132" i="1"/>
  <c r="D132" i="1"/>
  <c r="C133" i="1"/>
  <c r="D133" i="1"/>
  <c r="C134" i="1"/>
  <c r="D134" i="1"/>
  <c r="C135" i="1"/>
  <c r="D135" i="1"/>
  <c r="C136" i="1"/>
  <c r="D136" i="1"/>
  <c r="C137" i="1"/>
  <c r="D137" i="1"/>
  <c r="C138" i="1"/>
  <c r="D138" i="1"/>
  <c r="C139" i="1"/>
  <c r="D139" i="1"/>
  <c r="C140" i="1"/>
  <c r="D140" i="1"/>
  <c r="C141" i="1"/>
  <c r="D141" i="1"/>
  <c r="C142" i="1"/>
  <c r="D142" i="1"/>
  <c r="C143" i="1"/>
  <c r="D143" i="1"/>
  <c r="C144" i="1"/>
  <c r="D144" i="1"/>
  <c r="C145" i="1"/>
  <c r="D145" i="1"/>
  <c r="C146" i="1"/>
  <c r="D146" i="1"/>
  <c r="C147" i="1"/>
  <c r="D147" i="1"/>
  <c r="C148" i="1"/>
  <c r="D148" i="1"/>
  <c r="C149" i="1"/>
  <c r="D149" i="1"/>
  <c r="C150" i="1"/>
  <c r="D150" i="1"/>
  <c r="C151" i="1"/>
  <c r="D151" i="1"/>
  <c r="C152" i="1"/>
  <c r="D152" i="1"/>
  <c r="C153" i="1"/>
  <c r="D153" i="1"/>
  <c r="C154" i="1"/>
  <c r="D154" i="1"/>
  <c r="C155" i="1"/>
  <c r="D155" i="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D5" i="1"/>
  <c r="C5" i="1"/>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C4" i="1"/>
  <c r="D4" i="1"/>
  <c r="C2"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C610" i="5"/>
  <c r="C611" i="5"/>
  <c r="C612" i="5"/>
  <c r="C613" i="5"/>
  <c r="C614" i="5"/>
  <c r="C615" i="5"/>
  <c r="C616" i="5"/>
  <c r="C617" i="5"/>
  <c r="C618" i="5"/>
  <c r="C619" i="5"/>
  <c r="C620" i="5"/>
  <c r="C621" i="5"/>
  <c r="C622" i="5"/>
  <c r="C623" i="5"/>
  <c r="C624" i="5"/>
  <c r="C625" i="5"/>
  <c r="C626" i="5"/>
  <c r="C627" i="5"/>
  <c r="C628" i="5"/>
  <c r="C629" i="5"/>
  <c r="C630" i="5"/>
  <c r="C631" i="5"/>
  <c r="C632" i="5"/>
  <c r="C633" i="5"/>
  <c r="C634" i="5"/>
  <c r="C635" i="5"/>
  <c r="C636" i="5"/>
  <c r="C637" i="5"/>
  <c r="C638" i="5"/>
  <c r="C639" i="5"/>
  <c r="C640" i="5"/>
  <c r="C641" i="5"/>
  <c r="C642" i="5"/>
  <c r="C643" i="5"/>
  <c r="C644" i="5"/>
  <c r="C645" i="5"/>
  <c r="C646" i="5"/>
  <c r="C647" i="5"/>
  <c r="C648" i="5"/>
  <c r="C649" i="5"/>
  <c r="C650" i="5"/>
  <c r="C651" i="5"/>
  <c r="C652" i="5"/>
  <c r="C653" i="5"/>
  <c r="C655" i="5"/>
  <c r="C656" i="5"/>
  <c r="C657" i="5"/>
  <c r="C658" i="5"/>
  <c r="C659" i="5"/>
  <c r="C660" i="5"/>
  <c r="C661" i="5"/>
  <c r="C662" i="5"/>
  <c r="C663" i="5"/>
  <c r="C664" i="5"/>
  <c r="C665" i="5"/>
  <c r="C667" i="5"/>
  <c r="C668" i="5"/>
  <c r="C669" i="5"/>
  <c r="C670" i="5"/>
  <c r="C671" i="5"/>
  <c r="C672" i="5"/>
  <c r="C673" i="5"/>
  <c r="C674" i="5"/>
  <c r="C675" i="5"/>
  <c r="C676" i="5"/>
  <c r="C677" i="5"/>
  <c r="C678" i="5"/>
  <c r="C679" i="5"/>
  <c r="C680" i="5"/>
  <c r="C681" i="5"/>
  <c r="C682" i="5"/>
  <c r="C683" i="5"/>
  <c r="C684" i="5"/>
  <c r="C685" i="5"/>
  <c r="C686" i="5"/>
  <c r="C687" i="5"/>
  <c r="C688" i="5"/>
  <c r="C689" i="5"/>
  <c r="C690" i="5"/>
  <c r="C691" i="5"/>
  <c r="C692" i="5"/>
  <c r="C693" i="5"/>
  <c r="C694" i="5"/>
  <c r="C695" i="5"/>
  <c r="C696" i="5"/>
  <c r="C697" i="5"/>
  <c r="C698" i="5"/>
  <c r="C699" i="5"/>
  <c r="C700" i="5"/>
  <c r="C701" i="5"/>
  <c r="C702" i="5"/>
  <c r="C703" i="5"/>
  <c r="C704" i="5"/>
  <c r="C705" i="5"/>
  <c r="C706" i="5"/>
  <c r="C707" i="5"/>
  <c r="C708" i="5"/>
  <c r="C709" i="5"/>
  <c r="C710" i="5"/>
  <c r="C711" i="5"/>
  <c r="C712" i="5"/>
  <c r="C714" i="5"/>
  <c r="C715" i="5"/>
  <c r="C716" i="5"/>
  <c r="C717" i="5"/>
  <c r="C718" i="5"/>
  <c r="C719" i="5"/>
  <c r="C720" i="5"/>
  <c r="C721" i="5"/>
  <c r="C722" i="5"/>
  <c r="C723" i="5"/>
  <c r="C724" i="5"/>
  <c r="C725" i="5"/>
  <c r="C726" i="5"/>
  <c r="C727" i="5"/>
  <c r="C728" i="5"/>
  <c r="C729" i="5"/>
  <c r="C730" i="5"/>
  <c r="C731" i="5"/>
  <c r="C732" i="5"/>
  <c r="C733" i="5"/>
  <c r="C734" i="5"/>
  <c r="C735" i="5"/>
  <c r="C736" i="5"/>
  <c r="C737" i="5"/>
  <c r="C738" i="5"/>
  <c r="C739" i="5"/>
  <c r="C740" i="5"/>
  <c r="C741" i="5"/>
  <c r="C742" i="5"/>
  <c r="C743" i="5"/>
  <c r="C744" i="5"/>
  <c r="C745" i="5"/>
  <c r="C746" i="5"/>
  <c r="C747" i="5"/>
  <c r="C748" i="5"/>
  <c r="C749" i="5"/>
  <c r="C750" i="5"/>
  <c r="C751" i="5"/>
  <c r="C752" i="5"/>
  <c r="C753" i="5"/>
  <c r="C754" i="5"/>
  <c r="C755" i="5"/>
  <c r="C756" i="5"/>
  <c r="C757" i="5"/>
  <c r="C758" i="5"/>
  <c r="C759" i="5"/>
  <c r="C760" i="5"/>
  <c r="C761" i="5"/>
  <c r="C762" i="5"/>
  <c r="C763" i="5"/>
  <c r="C764" i="5"/>
  <c r="C765" i="5"/>
  <c r="C766" i="5"/>
  <c r="C767" i="5"/>
  <c r="C768" i="5"/>
  <c r="C769" i="5"/>
  <c r="C770" i="5"/>
  <c r="C771" i="5"/>
  <c r="C772" i="5"/>
  <c r="C773" i="5"/>
  <c r="C774" i="5"/>
  <c r="C775" i="5"/>
  <c r="C776" i="5"/>
  <c r="C777" i="5"/>
  <c r="C778" i="5"/>
  <c r="C779" i="5"/>
  <c r="C780" i="5"/>
  <c r="C781" i="5"/>
  <c r="C782" i="5"/>
  <c r="C783" i="5"/>
  <c r="C784" i="5"/>
  <c r="C785" i="5"/>
  <c r="C786" i="5"/>
  <c r="C787" i="5"/>
  <c r="C788" i="5"/>
  <c r="C789" i="5"/>
  <c r="C790" i="5"/>
  <c r="C791" i="5"/>
  <c r="C792" i="5"/>
  <c r="C793" i="5"/>
  <c r="C794" i="5"/>
  <c r="C796" i="5"/>
  <c r="C797" i="5"/>
  <c r="C798" i="5"/>
  <c r="C799" i="5"/>
  <c r="C800" i="5"/>
  <c r="C801" i="5"/>
  <c r="C802" i="5"/>
  <c r="C803" i="5"/>
  <c r="C804" i="5"/>
  <c r="C805" i="5"/>
  <c r="F4" i="1"/>
  <c r="E3" i="3"/>
  <c r="F4" i="3"/>
  <c r="F3" i="3"/>
  <c r="F8" i="1" l="1"/>
  <c r="I8" i="1" s="1"/>
  <c r="F16" i="1"/>
  <c r="I16" i="1" s="1"/>
  <c r="F24" i="1"/>
  <c r="I24" i="1" s="1"/>
  <c r="F32" i="1"/>
  <c r="I32" i="1" s="1"/>
  <c r="F40" i="1"/>
  <c r="I40" i="1" s="1"/>
  <c r="F48" i="1"/>
  <c r="I48" i="1" s="1"/>
  <c r="F56" i="1"/>
  <c r="I56" i="1" s="1"/>
  <c r="F64" i="1"/>
  <c r="I64" i="1" s="1"/>
  <c r="F72" i="1"/>
  <c r="I72" i="1" s="1"/>
  <c r="F80" i="1"/>
  <c r="I80" i="1" s="1"/>
  <c r="F88" i="1"/>
  <c r="I88" i="1" s="1"/>
  <c r="F96" i="1"/>
  <c r="I96" i="1" s="1"/>
  <c r="F104" i="1"/>
  <c r="I104" i="1" s="1"/>
  <c r="F112" i="1"/>
  <c r="I112" i="1" s="1"/>
  <c r="F120" i="1"/>
  <c r="I120" i="1" s="1"/>
  <c r="F128" i="1"/>
  <c r="I128" i="1" s="1"/>
  <c r="F136" i="1"/>
  <c r="I136" i="1" s="1"/>
  <c r="F11" i="1"/>
  <c r="I11" i="1" s="1"/>
  <c r="F19" i="1"/>
  <c r="I19" i="1" s="1"/>
  <c r="F27" i="1"/>
  <c r="I27" i="1" s="1"/>
  <c r="F35" i="1"/>
  <c r="I35" i="1" s="1"/>
  <c r="F43" i="1"/>
  <c r="I43" i="1" s="1"/>
  <c r="F51" i="1"/>
  <c r="I51" i="1" s="1"/>
  <c r="F59" i="1"/>
  <c r="I59" i="1" s="1"/>
  <c r="F67" i="1"/>
  <c r="I67" i="1" s="1"/>
  <c r="F75" i="1"/>
  <c r="I75" i="1" s="1"/>
  <c r="F83" i="1"/>
  <c r="I83" i="1" s="1"/>
  <c r="F91" i="1"/>
  <c r="I91" i="1" s="1"/>
  <c r="F99" i="1"/>
  <c r="I99" i="1" s="1"/>
  <c r="F107" i="1"/>
  <c r="I107" i="1" s="1"/>
  <c r="F115" i="1"/>
  <c r="I115" i="1" s="1"/>
  <c r="F123" i="1"/>
  <c r="I123" i="1" s="1"/>
  <c r="F131" i="1"/>
  <c r="I131" i="1" s="1"/>
  <c r="F139" i="1"/>
  <c r="I139" i="1" s="1"/>
  <c r="F147" i="1"/>
  <c r="I147" i="1" s="1"/>
  <c r="F155" i="1"/>
  <c r="I155" i="1" s="1"/>
  <c r="F145" i="1"/>
  <c r="I145" i="1" s="1"/>
  <c r="F124" i="1"/>
  <c r="I124" i="1" s="1"/>
  <c r="F93" i="1"/>
  <c r="I93" i="1" s="1"/>
  <c r="F117" i="1"/>
  <c r="I117" i="1" s="1"/>
  <c r="F6" i="1"/>
  <c r="I6" i="1" s="1"/>
  <c r="F14" i="1"/>
  <c r="I14" i="1" s="1"/>
  <c r="F22" i="1"/>
  <c r="I22" i="1" s="1"/>
  <c r="F30" i="1"/>
  <c r="I30" i="1" s="1"/>
  <c r="F38" i="1"/>
  <c r="I38" i="1" s="1"/>
  <c r="F46" i="1"/>
  <c r="I46" i="1" s="1"/>
  <c r="F54" i="1"/>
  <c r="I54" i="1" s="1"/>
  <c r="F62" i="1"/>
  <c r="I62" i="1" s="1"/>
  <c r="F70" i="1"/>
  <c r="I70" i="1" s="1"/>
  <c r="F78" i="1"/>
  <c r="I78" i="1" s="1"/>
  <c r="F86" i="1"/>
  <c r="I86" i="1" s="1"/>
  <c r="F94" i="1"/>
  <c r="I94" i="1" s="1"/>
  <c r="F102" i="1"/>
  <c r="I102" i="1" s="1"/>
  <c r="F110" i="1"/>
  <c r="I110" i="1" s="1"/>
  <c r="F118" i="1"/>
  <c r="I118" i="1" s="1"/>
  <c r="F126" i="1"/>
  <c r="I126" i="1" s="1"/>
  <c r="F134" i="1"/>
  <c r="I134" i="1" s="1"/>
  <c r="F142" i="1"/>
  <c r="I142" i="1" s="1"/>
  <c r="F150" i="1"/>
  <c r="I150" i="1" s="1"/>
  <c r="F153" i="1"/>
  <c r="I153" i="1" s="1"/>
  <c r="F132" i="1"/>
  <c r="I132" i="1" s="1"/>
  <c r="F37" i="1"/>
  <c r="I37" i="1" s="1"/>
  <c r="F9" i="1"/>
  <c r="I9" i="1" s="1"/>
  <c r="F17" i="1"/>
  <c r="I17" i="1" s="1"/>
  <c r="F25" i="1"/>
  <c r="I25" i="1" s="1"/>
  <c r="F33" i="1"/>
  <c r="I33" i="1" s="1"/>
  <c r="F41" i="1"/>
  <c r="I41" i="1" s="1"/>
  <c r="F49" i="1"/>
  <c r="I49" i="1" s="1"/>
  <c r="F57" i="1"/>
  <c r="I57" i="1" s="1"/>
  <c r="F65" i="1"/>
  <c r="I65" i="1" s="1"/>
  <c r="F73" i="1"/>
  <c r="I73" i="1" s="1"/>
  <c r="F81" i="1"/>
  <c r="I81" i="1" s="1"/>
  <c r="F89" i="1"/>
  <c r="I89" i="1" s="1"/>
  <c r="F97" i="1"/>
  <c r="I97" i="1" s="1"/>
  <c r="F105" i="1"/>
  <c r="I105" i="1" s="1"/>
  <c r="F113" i="1"/>
  <c r="I113" i="1" s="1"/>
  <c r="F121" i="1"/>
  <c r="I121" i="1" s="1"/>
  <c r="F129" i="1"/>
  <c r="I129" i="1" s="1"/>
  <c r="F137" i="1"/>
  <c r="I137" i="1" s="1"/>
  <c r="F108" i="1"/>
  <c r="I108" i="1" s="1"/>
  <c r="F140" i="1"/>
  <c r="I140" i="1" s="1"/>
  <c r="F85" i="1"/>
  <c r="I85" i="1" s="1"/>
  <c r="F133" i="1"/>
  <c r="I133" i="1" s="1"/>
  <c r="F144" i="1"/>
  <c r="I144" i="1" s="1"/>
  <c r="F12" i="1"/>
  <c r="I12" i="1" s="1"/>
  <c r="F20" i="1"/>
  <c r="I20" i="1" s="1"/>
  <c r="F28" i="1"/>
  <c r="I28" i="1" s="1"/>
  <c r="F36" i="1"/>
  <c r="I36" i="1" s="1"/>
  <c r="F44" i="1"/>
  <c r="I44" i="1" s="1"/>
  <c r="F52" i="1"/>
  <c r="I52" i="1" s="1"/>
  <c r="F60" i="1"/>
  <c r="I60" i="1" s="1"/>
  <c r="F68" i="1"/>
  <c r="I68" i="1" s="1"/>
  <c r="F76" i="1"/>
  <c r="I76" i="1" s="1"/>
  <c r="F84" i="1"/>
  <c r="I84" i="1" s="1"/>
  <c r="F92" i="1"/>
  <c r="I92" i="1" s="1"/>
  <c r="F100" i="1"/>
  <c r="I100" i="1" s="1"/>
  <c r="F116" i="1"/>
  <c r="I116" i="1" s="1"/>
  <c r="F148" i="1"/>
  <c r="I148" i="1" s="1"/>
  <c r="F77" i="1"/>
  <c r="I77" i="1" s="1"/>
  <c r="F101" i="1"/>
  <c r="I101" i="1" s="1"/>
  <c r="F149" i="1"/>
  <c r="I149" i="1" s="1"/>
  <c r="F7" i="1"/>
  <c r="I7" i="1" s="1"/>
  <c r="F15" i="1"/>
  <c r="I15" i="1" s="1"/>
  <c r="F23" i="1"/>
  <c r="I23" i="1" s="1"/>
  <c r="F31" i="1"/>
  <c r="I31" i="1" s="1"/>
  <c r="F39" i="1"/>
  <c r="I39" i="1" s="1"/>
  <c r="F47" i="1"/>
  <c r="I47" i="1" s="1"/>
  <c r="F55" i="1"/>
  <c r="I55" i="1" s="1"/>
  <c r="F63" i="1"/>
  <c r="I63" i="1" s="1"/>
  <c r="F71" i="1"/>
  <c r="I71" i="1" s="1"/>
  <c r="F79" i="1"/>
  <c r="I79" i="1" s="1"/>
  <c r="F87" i="1"/>
  <c r="I87" i="1" s="1"/>
  <c r="F95" i="1"/>
  <c r="I95" i="1" s="1"/>
  <c r="F103" i="1"/>
  <c r="I103" i="1" s="1"/>
  <c r="F111" i="1"/>
  <c r="I111" i="1" s="1"/>
  <c r="F119" i="1"/>
  <c r="I119" i="1" s="1"/>
  <c r="F127" i="1"/>
  <c r="I127" i="1" s="1"/>
  <c r="F135" i="1"/>
  <c r="I135" i="1" s="1"/>
  <c r="F143" i="1"/>
  <c r="I143" i="1" s="1"/>
  <c r="F151" i="1"/>
  <c r="I151" i="1" s="1"/>
  <c r="F45" i="1"/>
  <c r="I45" i="1" s="1"/>
  <c r="F61" i="1"/>
  <c r="I61" i="1" s="1"/>
  <c r="F125" i="1"/>
  <c r="I125" i="1" s="1"/>
  <c r="F152" i="1"/>
  <c r="I152" i="1" s="1"/>
  <c r="F10" i="1"/>
  <c r="I10" i="1" s="1"/>
  <c r="F18" i="1"/>
  <c r="I18" i="1" s="1"/>
  <c r="F26" i="1"/>
  <c r="I26" i="1" s="1"/>
  <c r="F34" i="1"/>
  <c r="I34" i="1" s="1"/>
  <c r="F42" i="1"/>
  <c r="I42" i="1" s="1"/>
  <c r="F50" i="1"/>
  <c r="I50" i="1" s="1"/>
  <c r="F58" i="1"/>
  <c r="I58" i="1" s="1"/>
  <c r="F66" i="1"/>
  <c r="I66" i="1" s="1"/>
  <c r="F74" i="1"/>
  <c r="I74" i="1" s="1"/>
  <c r="F82" i="1"/>
  <c r="I82" i="1" s="1"/>
  <c r="F90" i="1"/>
  <c r="I90" i="1" s="1"/>
  <c r="F98" i="1"/>
  <c r="I98" i="1" s="1"/>
  <c r="F106" i="1"/>
  <c r="I106" i="1" s="1"/>
  <c r="F114" i="1"/>
  <c r="I114" i="1" s="1"/>
  <c r="F122" i="1"/>
  <c r="I122" i="1" s="1"/>
  <c r="F130" i="1"/>
  <c r="I130" i="1" s="1"/>
  <c r="F138" i="1"/>
  <c r="I138" i="1" s="1"/>
  <c r="F146" i="1"/>
  <c r="I146" i="1" s="1"/>
  <c r="F154" i="1"/>
  <c r="I154" i="1" s="1"/>
  <c r="F13" i="1"/>
  <c r="I13" i="1" s="1"/>
  <c r="F21" i="1"/>
  <c r="I21" i="1" s="1"/>
  <c r="F29" i="1"/>
  <c r="I29" i="1" s="1"/>
  <c r="F53" i="1"/>
  <c r="I53" i="1" s="1"/>
  <c r="F69" i="1"/>
  <c r="I69" i="1" s="1"/>
  <c r="F109" i="1"/>
  <c r="I109" i="1" s="1"/>
  <c r="F141" i="1"/>
  <c r="I141" i="1" s="1"/>
  <c r="F5" i="1"/>
  <c r="I5" i="1" s="1"/>
  <c r="I4" i="1"/>
</calcChain>
</file>

<file path=xl/sharedStrings.xml><?xml version="1.0" encoding="utf-8"?>
<sst xmlns="http://schemas.openxmlformats.org/spreadsheetml/2006/main" count="9745" uniqueCount="2897">
  <si>
    <t>Location Information</t>
  </si>
  <si>
    <t>Threat Information</t>
  </si>
  <si>
    <t>Island</t>
  </si>
  <si>
    <t>Island+Plants</t>
  </si>
  <si>
    <t>IslandCode</t>
  </si>
  <si>
    <t>Population Area</t>
  </si>
  <si>
    <t>PopRefCode</t>
  </si>
  <si>
    <t>PopRefSite</t>
  </si>
  <si>
    <t>Taxon</t>
  </si>
  <si>
    <t>WholeCode</t>
  </si>
  <si>
    <t>PopRefSiteName</t>
  </si>
  <si>
    <t>Type</t>
  </si>
  <si>
    <t>Population Unit Name</t>
  </si>
  <si>
    <t>Directions</t>
  </si>
  <si>
    <t>Elevation (ft)</t>
  </si>
  <si>
    <t>Zone (4 or 5)</t>
  </si>
  <si>
    <t>UTM Northing</t>
  </si>
  <si>
    <t>UTM Easting</t>
  </si>
  <si>
    <t>Latitude</t>
  </si>
  <si>
    <t>Longitude</t>
  </si>
  <si>
    <t>Comments</t>
  </si>
  <si>
    <t>FireThreat?</t>
  </si>
  <si>
    <t>FireThreat Controlled?</t>
  </si>
  <si>
    <t>PigThreat?</t>
  </si>
  <si>
    <t>PigThreatControlled?</t>
  </si>
  <si>
    <t>GoatThreat?</t>
  </si>
  <si>
    <t>GoatThreatControlled?</t>
  </si>
  <si>
    <t>CattleThreat?</t>
  </si>
  <si>
    <t>CattleThreatControlled?</t>
  </si>
  <si>
    <t>MuflonThreat?</t>
  </si>
  <si>
    <t>MuflonThreatControlled?</t>
  </si>
  <si>
    <t>SheepThreat?</t>
  </si>
  <si>
    <t>SheepThreatControlled?</t>
  </si>
  <si>
    <t>DeerThreat?</t>
  </si>
  <si>
    <t>DeerThreatControlled?</t>
  </si>
  <si>
    <t>RatThreat?</t>
  </si>
  <si>
    <t>RatThreatControlled?</t>
  </si>
  <si>
    <t>WeedThreat?</t>
  </si>
  <si>
    <t>WeedthreatControlled?</t>
  </si>
  <si>
    <t>SlugThreat?</t>
  </si>
  <si>
    <t>SlugThreatControlled?</t>
  </si>
  <si>
    <t>Maui</t>
  </si>
  <si>
    <t>ANU - Honomanu</t>
  </si>
  <si>
    <t>A</t>
  </si>
  <si>
    <t>Alectryon macrococcus var. auwahiensis</t>
  </si>
  <si>
    <t>Kapolei Wild Site</t>
  </si>
  <si>
    <t>In Situ</t>
  </si>
  <si>
    <t xml:space="preserve">Kapolei </t>
  </si>
  <si>
    <t>In CRA</t>
  </si>
  <si>
    <t>NO</t>
  </si>
  <si>
    <t>YES</t>
  </si>
  <si>
    <t>PARTIAL</t>
  </si>
  <si>
    <t>Site Name</t>
  </si>
  <si>
    <t>Observer Name and Date</t>
  </si>
  <si>
    <t>Population Structure</t>
  </si>
  <si>
    <t>Accuracy</t>
  </si>
  <si>
    <t>Phenology</t>
  </si>
  <si>
    <t>Vigor</t>
  </si>
  <si>
    <t>% Light Level</t>
  </si>
  <si>
    <t>% Overstory Cover &gt;2 meters</t>
  </si>
  <si>
    <t>Overstory Height (Can select more than one)</t>
  </si>
  <si>
    <t>% Understory Cover &lt;2 meters</t>
  </si>
  <si>
    <t>Soil Drainage (Can select more than one)</t>
  </si>
  <si>
    <t>Topography (Can select more than one)</t>
  </si>
  <si>
    <t>Aspect (Can select more than one)</t>
  </si>
  <si>
    <t>Associated Species</t>
  </si>
  <si>
    <t>Substrate (Can select more than one)</t>
  </si>
  <si>
    <t>TaxonPopRefCode</t>
  </si>
  <si>
    <t>Date</t>
  </si>
  <si>
    <t>Observer Name</t>
  </si>
  <si>
    <t>Organization Name</t>
  </si>
  <si>
    <t>#Mature Plants</t>
  </si>
  <si>
    <t>#Immature Plants</t>
  </si>
  <si>
    <t>#Seedlings</t>
  </si>
  <si>
    <t xml:space="preserve">Complete census? </t>
  </si>
  <si>
    <t>% Vegetative</t>
  </si>
  <si>
    <t>% Flower Buds</t>
  </si>
  <si>
    <t>% Flower</t>
  </si>
  <si>
    <t>% Immature Fruit</t>
  </si>
  <si>
    <t>% Mature Fruit</t>
  </si>
  <si>
    <t>% Healthy</t>
  </si>
  <si>
    <t>% Moderate</t>
  </si>
  <si>
    <t>% Poor</t>
  </si>
  <si>
    <t>% Dead</t>
  </si>
  <si>
    <t>% Full Sun (&gt;95% Exposed)</t>
  </si>
  <si>
    <t>% Partial Sun (50-95% Exposed)</t>
  </si>
  <si>
    <t>% Partial Shade (5-50% Exposed)</t>
  </si>
  <si>
    <t>% Deep Shade (0-5% Exposed)</t>
  </si>
  <si>
    <t>Closed 75-100%</t>
  </si>
  <si>
    <t>Intermediate 25-75%</t>
  </si>
  <si>
    <t>Open 0-25%</t>
  </si>
  <si>
    <t>2-5m</t>
  </si>
  <si>
    <t>5-10m</t>
  </si>
  <si>
    <t>&gt;10m</t>
  </si>
  <si>
    <t>Well</t>
  </si>
  <si>
    <t>Moderate</t>
  </si>
  <si>
    <t>Poor</t>
  </si>
  <si>
    <t>Hydric</t>
  </si>
  <si>
    <t>Crest</t>
  </si>
  <si>
    <t>Upper Slope</t>
  </si>
  <si>
    <t>Mid Slope</t>
  </si>
  <si>
    <t>Lower Slope</t>
  </si>
  <si>
    <t>Gulch Bottom</t>
  </si>
  <si>
    <t>Plateau-Flat</t>
  </si>
  <si>
    <t>North</t>
  </si>
  <si>
    <t>NorthEast</t>
  </si>
  <si>
    <t>East</t>
  </si>
  <si>
    <t>SouthEast</t>
  </si>
  <si>
    <t>South</t>
  </si>
  <si>
    <t>SouthWest</t>
  </si>
  <si>
    <t>West</t>
  </si>
  <si>
    <t>NorthWest</t>
  </si>
  <si>
    <t>None</t>
  </si>
  <si>
    <t>Overstory</t>
  </si>
  <si>
    <t>Understory</t>
  </si>
  <si>
    <t>Aʻa</t>
  </si>
  <si>
    <t>Pahoehoe</t>
  </si>
  <si>
    <t>Soil</t>
  </si>
  <si>
    <t>Rock Talus</t>
  </si>
  <si>
    <t>Sand</t>
  </si>
  <si>
    <t>Alectryon macrococcus var. auwahiensis-MAU-ANU-A</t>
  </si>
  <si>
    <t>Matthew Keir</t>
  </si>
  <si>
    <t>DOFAW</t>
  </si>
  <si>
    <t>MetPolPol, AcaKoa</t>
  </si>
  <si>
    <t>MicStr, DooKun, PasCon</t>
  </si>
  <si>
    <t>NurseryName</t>
  </si>
  <si>
    <t>Other</t>
  </si>
  <si>
    <t>Island + Plants</t>
  </si>
  <si>
    <t>PropaguleNum</t>
  </si>
  <si>
    <t>DateReceived</t>
  </si>
  <si>
    <t>TaxonCode</t>
  </si>
  <si>
    <t>Founder Population Site</t>
  </si>
  <si>
    <t>Founder Plant#</t>
  </si>
  <si>
    <t>Propagule Source Population Site</t>
  </si>
  <si>
    <t>Source Plant#</t>
  </si>
  <si>
    <t>Source (other)</t>
  </si>
  <si>
    <t>Source Accession</t>
  </si>
  <si>
    <t>Cloned</t>
  </si>
  <si>
    <t>Collection Date</t>
  </si>
  <si>
    <t>Propagule Type</t>
  </si>
  <si>
    <t>Number of Plants</t>
  </si>
  <si>
    <t>Olinda</t>
  </si>
  <si>
    <t>Lyon Microprop Lab</t>
  </si>
  <si>
    <t>No</t>
  </si>
  <si>
    <t>Seed</t>
  </si>
  <si>
    <t xml:space="preserve">Individual Plant </t>
  </si>
  <si>
    <t>Outplanted Propagule Source</t>
  </si>
  <si>
    <t>Individual Plant Information</t>
  </si>
  <si>
    <t>Collection</t>
  </si>
  <si>
    <t>Wild or Outplanted?</t>
  </si>
  <si>
    <t>Plant#</t>
  </si>
  <si>
    <t>Nursery</t>
  </si>
  <si>
    <t>NurseryAccessionCode</t>
  </si>
  <si>
    <t>SeedBank</t>
  </si>
  <si>
    <t>SeedBankAccessionCode</t>
  </si>
  <si>
    <t>Tagged?</t>
  </si>
  <si>
    <t>Sex</t>
  </si>
  <si>
    <t>Height</t>
  </si>
  <si>
    <t>Basal Diameter</t>
  </si>
  <si>
    <t>Age Class</t>
  </si>
  <si>
    <t># Collected</t>
  </si>
  <si>
    <t>DestinationNursery</t>
  </si>
  <si>
    <t>DestinationSeedBank</t>
  </si>
  <si>
    <t>Other Destination</t>
  </si>
  <si>
    <t>Purpose</t>
  </si>
  <si>
    <t>Notes</t>
  </si>
  <si>
    <t>Outplanted</t>
  </si>
  <si>
    <t>Pahole</t>
  </si>
  <si>
    <t>Yes</t>
  </si>
  <si>
    <t>Perfect</t>
  </si>
  <si>
    <t>Mature</t>
  </si>
  <si>
    <t>Vegetative</t>
  </si>
  <si>
    <t>Healthy</t>
  </si>
  <si>
    <t>Fruit Mature</t>
  </si>
  <si>
    <t>LYON</t>
  </si>
  <si>
    <t>Refugia</t>
  </si>
  <si>
    <t>Accession #</t>
  </si>
  <si>
    <t># of Seeds</t>
  </si>
  <si>
    <t>Storage Conditions</t>
  </si>
  <si>
    <t>A201905260001</t>
  </si>
  <si>
    <t>Refugia (storage)</t>
  </si>
  <si>
    <t>Ambient (room temp)</t>
  </si>
  <si>
    <t>Living Collection Purpose</t>
  </si>
  <si>
    <t xml:space="preserve">Founder / Source </t>
  </si>
  <si>
    <t>Alectryon macrococcus var. auwahiensis-OAH-UHM-A</t>
  </si>
  <si>
    <t>Display</t>
  </si>
  <si>
    <t>email DOFAW if you need to go past this line!</t>
  </si>
  <si>
    <t>PopRefName</t>
  </si>
  <si>
    <t>PR Name &amp; Code</t>
  </si>
  <si>
    <t>PopRef</t>
  </si>
  <si>
    <t>Region</t>
  </si>
  <si>
    <t>PopLocationDesc</t>
  </si>
  <si>
    <t>Hawaii</t>
  </si>
  <si>
    <t>Aamakao</t>
  </si>
  <si>
    <t>AAM</t>
  </si>
  <si>
    <t>Kohala North</t>
  </si>
  <si>
    <t/>
  </si>
  <si>
    <t>Amy Greenwell Ethnobotanical Garden</t>
  </si>
  <si>
    <t>AGG - Amy Greenwell Ethnobotanical Garden</t>
  </si>
  <si>
    <t>AGG</t>
  </si>
  <si>
    <t>Kona South</t>
  </si>
  <si>
    <t>Puu Ahi</t>
  </si>
  <si>
    <t>AHI</t>
  </si>
  <si>
    <t>Hamakua</t>
  </si>
  <si>
    <t>Ahumoa - Kaohe Game Management Area</t>
  </si>
  <si>
    <t>AHU</t>
  </si>
  <si>
    <t>Ainahou</t>
  </si>
  <si>
    <t>AIN</t>
  </si>
  <si>
    <t>Hilo North</t>
  </si>
  <si>
    <t>Alika</t>
  </si>
  <si>
    <t>ALI</t>
  </si>
  <si>
    <t>Apua</t>
  </si>
  <si>
    <t>APU</t>
  </si>
  <si>
    <t>Awalua to Kapaanui</t>
  </si>
  <si>
    <t>AWA</t>
  </si>
  <si>
    <t>Awini</t>
  </si>
  <si>
    <t>AWI</t>
  </si>
  <si>
    <t>Bird Park - Kilauea Golf Course</t>
  </si>
  <si>
    <t>BIR</t>
  </si>
  <si>
    <t>Kau</t>
  </si>
  <si>
    <t>Chain of Craters</t>
  </si>
  <si>
    <t>COC</t>
  </si>
  <si>
    <t>Puna</t>
  </si>
  <si>
    <t>Kukuihaele</t>
  </si>
  <si>
    <t>ELE</t>
  </si>
  <si>
    <t>Puu Epa</t>
  </si>
  <si>
    <t>EPA</t>
  </si>
  <si>
    <t>Hakalau Nui</t>
  </si>
  <si>
    <t>HAK</t>
  </si>
  <si>
    <t>Hilo South</t>
  </si>
  <si>
    <t>Halaula</t>
  </si>
  <si>
    <t>HAL</t>
  </si>
  <si>
    <t>Hawi</t>
  </si>
  <si>
    <t>HAW</t>
  </si>
  <si>
    <t>Hilea</t>
  </si>
  <si>
    <t>HIL</t>
  </si>
  <si>
    <t>Hilina Pali</t>
  </si>
  <si>
    <t>HIP</t>
  </si>
  <si>
    <t>Honokohau - Kaloko Mauka</t>
  </si>
  <si>
    <t>HKM</t>
  </si>
  <si>
    <t>Kona North</t>
  </si>
  <si>
    <t>Holoholoku</t>
  </si>
  <si>
    <t>HLK</t>
  </si>
  <si>
    <t>Kohala South</t>
  </si>
  <si>
    <t>Holei Pali</t>
  </si>
  <si>
    <t>HLP</t>
  </si>
  <si>
    <t>Halawa</t>
  </si>
  <si>
    <t>HLW</t>
  </si>
  <si>
    <t>Honomalino</t>
  </si>
  <si>
    <t>HML</t>
  </si>
  <si>
    <t>Honokaa</t>
  </si>
  <si>
    <t>HNA</t>
  </si>
  <si>
    <t>Honokua</t>
  </si>
  <si>
    <t>HNK</t>
  </si>
  <si>
    <t>Honomu</t>
  </si>
  <si>
    <t>HNM</t>
  </si>
  <si>
    <t>Honaunau</t>
  </si>
  <si>
    <t>HNN</t>
  </si>
  <si>
    <t>Honopue</t>
  </si>
  <si>
    <t>HNP</t>
  </si>
  <si>
    <t>Honokohau - Kaloko Makai</t>
  </si>
  <si>
    <t>HOK</t>
  </si>
  <si>
    <t>Holualoa</t>
  </si>
  <si>
    <t>HOL</t>
  </si>
  <si>
    <t>Honokane</t>
  </si>
  <si>
    <t>HON</t>
  </si>
  <si>
    <t>Hookena</t>
  </si>
  <si>
    <t>HOO</t>
  </si>
  <si>
    <t>Hopuwai</t>
  </si>
  <si>
    <t>HOP</t>
  </si>
  <si>
    <t>Hualalai</t>
  </si>
  <si>
    <t>HUA</t>
  </si>
  <si>
    <t>Humuula</t>
  </si>
  <si>
    <t>HUM</t>
  </si>
  <si>
    <t>Impact Area East</t>
  </si>
  <si>
    <t>IME</t>
  </si>
  <si>
    <t>Impact Area Northeast</t>
  </si>
  <si>
    <t>IMN</t>
  </si>
  <si>
    <t>Impact Area South</t>
  </si>
  <si>
    <t>IMS</t>
  </si>
  <si>
    <t>Impact Area West</t>
  </si>
  <si>
    <t>IMW</t>
  </si>
  <si>
    <t>Infantry Road</t>
  </si>
  <si>
    <t>INF</t>
  </si>
  <si>
    <t>Kaapuna</t>
  </si>
  <si>
    <t>KAA</t>
  </si>
  <si>
    <t>Kaena</t>
  </si>
  <si>
    <t>KAE</t>
  </si>
  <si>
    <t>Kahaualea</t>
  </si>
  <si>
    <t>KAH</t>
  </si>
  <si>
    <t>Kaiwiki</t>
  </si>
  <si>
    <t>KAI</t>
  </si>
  <si>
    <t>Kaalaiki</t>
  </si>
  <si>
    <t>KAK</t>
  </si>
  <si>
    <t>Kalepa</t>
  </si>
  <si>
    <t>KAL</t>
  </si>
  <si>
    <t>Kamaili</t>
  </si>
  <si>
    <t>KAM</t>
  </si>
  <si>
    <t>Kipuka Alala North</t>
  </si>
  <si>
    <t>KAN</t>
  </si>
  <si>
    <t>Kaohe</t>
  </si>
  <si>
    <t>KAO</t>
  </si>
  <si>
    <t>Kapua</t>
  </si>
  <si>
    <t>KAP</t>
  </si>
  <si>
    <t>Kipuka Alala South</t>
  </si>
  <si>
    <t>KAS</t>
  </si>
  <si>
    <t>Kau Desert</t>
  </si>
  <si>
    <t>KAU</t>
  </si>
  <si>
    <t>Kealia</t>
  </si>
  <si>
    <t>KEA</t>
  </si>
  <si>
    <t>Keauhou Bay - Keauhou Lower</t>
  </si>
  <si>
    <t>KEB</t>
  </si>
  <si>
    <t>Kehena</t>
  </si>
  <si>
    <t>KEH</t>
  </si>
  <si>
    <t>Keauhou Mauka - Puu Ikaaka</t>
  </si>
  <si>
    <t>KEI</t>
  </si>
  <si>
    <t>Kealakekua</t>
  </si>
  <si>
    <t>KEK</t>
  </si>
  <si>
    <t>Kipuka Kalawamauna East - North Old Bobcat Trail</t>
  </si>
  <si>
    <t>KEN</t>
  </si>
  <si>
    <t>Keonepoko</t>
  </si>
  <si>
    <t>KEO</t>
  </si>
  <si>
    <t>Kipuka Kalawamauna East - South Old Bobcat Trail</t>
  </si>
  <si>
    <t>KES</t>
  </si>
  <si>
    <t>Keaau Makai</t>
  </si>
  <si>
    <t>KEU</t>
  </si>
  <si>
    <t>Kahua</t>
  </si>
  <si>
    <t>KHA</t>
  </si>
  <si>
    <t>Kahuku East</t>
  </si>
  <si>
    <t>KHE</t>
  </si>
  <si>
    <t>Kahuku Makai</t>
  </si>
  <si>
    <t>KHM</t>
  </si>
  <si>
    <t>Kahuku West</t>
  </si>
  <si>
    <t>KHW</t>
  </si>
  <si>
    <t>Kilauea Crater</t>
  </si>
  <si>
    <t>KIL</t>
  </si>
  <si>
    <t>Kiolakaa</t>
  </si>
  <si>
    <t>KIO</t>
  </si>
  <si>
    <t>Kipahoehoe</t>
  </si>
  <si>
    <t>KIP</t>
  </si>
  <si>
    <t>Puu Keekee</t>
  </si>
  <si>
    <t>KKE</t>
  </si>
  <si>
    <t>Keokea - Kikala</t>
  </si>
  <si>
    <t>KKK</t>
  </si>
  <si>
    <t>Keauhou (Kilauea) Lower</t>
  </si>
  <si>
    <t>KKL</t>
  </si>
  <si>
    <t>Kukuipahu</t>
  </si>
  <si>
    <t>KKP</t>
  </si>
  <si>
    <t>Keauhou (Kilauea) Upper</t>
  </si>
  <si>
    <t>KKU</t>
  </si>
  <si>
    <t>Kealakehe Makai - Kailua</t>
  </si>
  <si>
    <t>KLK</t>
  </si>
  <si>
    <t>Kealakehe Mauka</t>
  </si>
  <si>
    <t>KLM</t>
  </si>
  <si>
    <t>Kalopa</t>
  </si>
  <si>
    <t>KLO</t>
  </si>
  <si>
    <t>Kalapana</t>
  </si>
  <si>
    <t>KLP</t>
  </si>
  <si>
    <t>Kahaluu</t>
  </si>
  <si>
    <t>KLU</t>
  </si>
  <si>
    <t>Kaumana - Punahoa</t>
  </si>
  <si>
    <t>KMH</t>
  </si>
  <si>
    <t>Keamuku</t>
  </si>
  <si>
    <t>KMK</t>
  </si>
  <si>
    <t>Kaimu - Makena</t>
  </si>
  <si>
    <t>KMM</t>
  </si>
  <si>
    <t>Puu Koko - Malahini North</t>
  </si>
  <si>
    <t>KMN</t>
  </si>
  <si>
    <t>Puu Kea - Malahini South</t>
  </si>
  <si>
    <t>KMS</t>
  </si>
  <si>
    <t>Kamaoa Puueo</t>
  </si>
  <si>
    <t>KMU</t>
  </si>
  <si>
    <t>Kaao to Manowaikohau</t>
  </si>
  <si>
    <t>KMW</t>
  </si>
  <si>
    <t>Kipuka Kalawamauna North Fence - Puu Anahul</t>
  </si>
  <si>
    <t>KNA</t>
  </si>
  <si>
    <t>Kipuka Kalawamauna North Fence - Keamuku</t>
  </si>
  <si>
    <t>KNK</t>
  </si>
  <si>
    <t>Kipuka Kalawamauna North Fence - Northeast</t>
  </si>
  <si>
    <t>KNN</t>
  </si>
  <si>
    <t>Kipuka Kalawamauna North Fence - Southeast</t>
  </si>
  <si>
    <t>KNS</t>
  </si>
  <si>
    <t>Koholalele</t>
  </si>
  <si>
    <t>KOH</t>
  </si>
  <si>
    <t>Kokoolau - Kaohe</t>
  </si>
  <si>
    <t>KOK</t>
  </si>
  <si>
    <t>Puu Koli North</t>
  </si>
  <si>
    <t>KON</t>
  </si>
  <si>
    <t>Puu Koli South</t>
  </si>
  <si>
    <t>KOS</t>
  </si>
  <si>
    <t>Kapaau</t>
  </si>
  <si>
    <t>KPA</t>
  </si>
  <si>
    <t>Kaupulehu Makai</t>
  </si>
  <si>
    <t>KPH</t>
  </si>
  <si>
    <t>Kaupulehu Mauka</t>
  </si>
  <si>
    <t>KPK</t>
  </si>
  <si>
    <t>Kapapala Lower</t>
  </si>
  <si>
    <t>KPL</t>
  </si>
  <si>
    <t>Kapapala Upper</t>
  </si>
  <si>
    <t>KPU</t>
  </si>
  <si>
    <t>Kukuau</t>
  </si>
  <si>
    <t>KUA</t>
  </si>
  <si>
    <t>Kukaiau</t>
  </si>
  <si>
    <t>KUI</t>
  </si>
  <si>
    <t>Kukuiopae</t>
  </si>
  <si>
    <t>KUK</t>
  </si>
  <si>
    <t>Kulani</t>
  </si>
  <si>
    <t>KUL</t>
  </si>
  <si>
    <t>Makuu</t>
  </si>
  <si>
    <t>KUU</t>
  </si>
  <si>
    <t>Kawaihae Makai</t>
  </si>
  <si>
    <t>KWH</t>
  </si>
  <si>
    <t>Kawaihae Mauka</t>
  </si>
  <si>
    <t>KWM</t>
  </si>
  <si>
    <t>Kipuka Kalawamauna West Fence - North</t>
  </si>
  <si>
    <t>KWN</t>
  </si>
  <si>
    <t>Kipuka Kalawamauna West Fence - South</t>
  </si>
  <si>
    <t>KWS</t>
  </si>
  <si>
    <t>Kaiwiki - Puueo</t>
  </si>
  <si>
    <t>KWU</t>
  </si>
  <si>
    <t>Lalamilo</t>
  </si>
  <si>
    <t>LAL</t>
  </si>
  <si>
    <t>Lamaloloa</t>
  </si>
  <si>
    <t>LAM</t>
  </si>
  <si>
    <t>Lapakahi</t>
  </si>
  <si>
    <t>LAP</t>
  </si>
  <si>
    <t>Laupahoehoe</t>
  </si>
  <si>
    <t>LAU</t>
  </si>
  <si>
    <t>Mauna Loa Summit</t>
  </si>
  <si>
    <t>LOA</t>
  </si>
  <si>
    <t>Mauna Loa West Slope</t>
  </si>
  <si>
    <t>LOW</t>
  </si>
  <si>
    <t>Laupahoehoe Iki</t>
  </si>
  <si>
    <t>LPI</t>
  </si>
  <si>
    <t>Laupahoehoe Nui</t>
  </si>
  <si>
    <t>LPN</t>
  </si>
  <si>
    <t>Makalawena to Kukuio</t>
  </si>
  <si>
    <t>MAK</t>
  </si>
  <si>
    <t>Malama Ki - Keahialaka</t>
  </si>
  <si>
    <t>MAL</t>
  </si>
  <si>
    <t>Manuka</t>
  </si>
  <si>
    <t>MAN</t>
  </si>
  <si>
    <t>Maulua Nui</t>
  </si>
  <si>
    <t>MAU</t>
  </si>
  <si>
    <t>Menehune</t>
  </si>
  <si>
    <t>MEN</t>
  </si>
  <si>
    <t>Mahukona</t>
  </si>
  <si>
    <t>MHK</t>
  </si>
  <si>
    <t>Maulua Iki to Waikaumalo</t>
  </si>
  <si>
    <t>MIW</t>
  </si>
  <si>
    <t>Mauna Kea East Slope</t>
  </si>
  <si>
    <t>MKE</t>
  </si>
  <si>
    <t>Makahanaloa</t>
  </si>
  <si>
    <t>MKH</t>
  </si>
  <si>
    <t>Makakakopumoaula - Pahala</t>
  </si>
  <si>
    <t>MKK</t>
  </si>
  <si>
    <t>Mauna Kea North Slope</t>
  </si>
  <si>
    <t>MKN</t>
  </si>
  <si>
    <t>Mauna Kea Summit Region</t>
  </si>
  <si>
    <t>MKR</t>
  </si>
  <si>
    <t>Mauna Kea South Slope</t>
  </si>
  <si>
    <t>MKS</t>
  </si>
  <si>
    <t>Mauna Kea West Slope</t>
  </si>
  <si>
    <t>MKW</t>
  </si>
  <si>
    <t>Mixed Tree Fence East</t>
  </si>
  <si>
    <t>MTE</t>
  </si>
  <si>
    <t>Mixed Tree Fence North</t>
  </si>
  <si>
    <t>MTN</t>
  </si>
  <si>
    <t>Mixed Tree Fence South</t>
  </si>
  <si>
    <t>MTS</t>
  </si>
  <si>
    <t>Mixed Tree Fence West</t>
  </si>
  <si>
    <t>MTW</t>
  </si>
  <si>
    <t>Muliwai</t>
  </si>
  <si>
    <t>MUL</t>
  </si>
  <si>
    <t>Naohuleelua Fence - Charlie Circle</t>
  </si>
  <si>
    <t>NAC</t>
  </si>
  <si>
    <t>Nanawale</t>
  </si>
  <si>
    <t>NAN</t>
  </si>
  <si>
    <t>Naohuleelua Fence East - New Bobcat Trail</t>
  </si>
  <si>
    <t>NEB</t>
  </si>
  <si>
    <t>Nienie to Kamoku</t>
  </si>
  <si>
    <t>NIE</t>
  </si>
  <si>
    <t>Niulii</t>
  </si>
  <si>
    <t>NII</t>
  </si>
  <si>
    <t>Ninole</t>
  </si>
  <si>
    <t>NIN</t>
  </si>
  <si>
    <t>Niupea</t>
  </si>
  <si>
    <t>NIU</t>
  </si>
  <si>
    <t>Naohuleelua Fence - Northwest New Bobcat Trail</t>
  </si>
  <si>
    <t>NNW</t>
  </si>
  <si>
    <t>Nohona O Hae</t>
  </si>
  <si>
    <t>NOH</t>
  </si>
  <si>
    <t>Naohuleelua Fence - West</t>
  </si>
  <si>
    <t>NWE</t>
  </si>
  <si>
    <t>Oceanview</t>
  </si>
  <si>
    <t>OCE</t>
  </si>
  <si>
    <t>Kapoho</t>
  </si>
  <si>
    <t>OHO</t>
  </si>
  <si>
    <t>Olaa to Keaau</t>
  </si>
  <si>
    <t>OLA</t>
  </si>
  <si>
    <t>Olelomoana</t>
  </si>
  <si>
    <t>OLE</t>
  </si>
  <si>
    <t>Ookala to Humuula</t>
  </si>
  <si>
    <t>OOK</t>
  </si>
  <si>
    <t>Ooma - Kohanaiki - Mahaiula</t>
  </si>
  <si>
    <t>OOM</t>
  </si>
  <si>
    <t>Opihikao</t>
  </si>
  <si>
    <t>OPI</t>
  </si>
  <si>
    <t>Ouli</t>
  </si>
  <si>
    <t>OUL</t>
  </si>
  <si>
    <t>Paauilo</t>
  </si>
  <si>
    <t>PAA</t>
  </si>
  <si>
    <t>PAH</t>
  </si>
  <si>
    <t>Puu Anahulu Makai</t>
  </si>
  <si>
    <t>PAK</t>
  </si>
  <si>
    <t>Puu Anahulu Mauka</t>
  </si>
  <si>
    <t>PAM</t>
  </si>
  <si>
    <t>Pakini Nui</t>
  </si>
  <si>
    <t>PAN</t>
  </si>
  <si>
    <t>Papa</t>
  </si>
  <si>
    <t>PAP</t>
  </si>
  <si>
    <t>Paukaa</t>
  </si>
  <si>
    <t>PAU</t>
  </si>
  <si>
    <t>Pali O Ka Eo</t>
  </si>
  <si>
    <t>PEO</t>
  </si>
  <si>
    <t>Paauhau</t>
  </si>
  <si>
    <t>PHA</t>
  </si>
  <si>
    <t>Pahoa</t>
  </si>
  <si>
    <t>PHO</t>
  </si>
  <si>
    <t>Piha</t>
  </si>
  <si>
    <t>PIH</t>
  </si>
  <si>
    <t>Piihonua North</t>
  </si>
  <si>
    <t>PIN</t>
  </si>
  <si>
    <t>Piihonua South</t>
  </si>
  <si>
    <t>PIS</t>
  </si>
  <si>
    <t>Mauna Kea South East - Puu Kole</t>
  </si>
  <si>
    <t>PKL</t>
  </si>
  <si>
    <t>Puu Ka Pele Fence Unit</t>
  </si>
  <si>
    <t>PKP</t>
  </si>
  <si>
    <t>Puu Pohakuloa</t>
  </si>
  <si>
    <t>POH</t>
  </si>
  <si>
    <t>Pololu</t>
  </si>
  <si>
    <t>POL</t>
  </si>
  <si>
    <t>Papaikou</t>
  </si>
  <si>
    <t>PPI</t>
  </si>
  <si>
    <t>Papaaloa - Laupahoehoe Homesteads</t>
  </si>
  <si>
    <t>PPL</t>
  </si>
  <si>
    <t>Puu Papapa</t>
  </si>
  <si>
    <t>PPP</t>
  </si>
  <si>
    <t>Puu Kapu</t>
  </si>
  <si>
    <t>PUK</t>
  </si>
  <si>
    <t>Puu Makaala - Olaa</t>
  </si>
  <si>
    <t>PUM</t>
  </si>
  <si>
    <t>Punaluu</t>
  </si>
  <si>
    <t>PUN</t>
  </si>
  <si>
    <t>Puu O Umi</t>
  </si>
  <si>
    <t>PUO</t>
  </si>
  <si>
    <t>Puu Waawaa Forest Bird Sanctuary</t>
  </si>
  <si>
    <t>PWF</t>
  </si>
  <si>
    <t>Puu Waawaa Makai - Kiholo</t>
  </si>
  <si>
    <t>PWK</t>
  </si>
  <si>
    <t>Puu Waawaa Mauka</t>
  </si>
  <si>
    <t>PWM</t>
  </si>
  <si>
    <t>SolInc - Puu Leilani - Puu Hukilau</t>
  </si>
  <si>
    <t>SOL</t>
  </si>
  <si>
    <t>Waiakahiula</t>
  </si>
  <si>
    <t>ULA</t>
  </si>
  <si>
    <t>Umauma - Honohina</t>
  </si>
  <si>
    <t>UMA</t>
  </si>
  <si>
    <t>Upper Paauhau</t>
  </si>
  <si>
    <t>UPH</t>
  </si>
  <si>
    <t>Upolu</t>
  </si>
  <si>
    <t>UPO</t>
  </si>
  <si>
    <t>Waipio Valley</t>
  </si>
  <si>
    <t>WAI</t>
  </si>
  <si>
    <t>Waiakea Lower</t>
  </si>
  <si>
    <t>WAL</t>
  </si>
  <si>
    <t>Wao Kele O Puna</t>
  </si>
  <si>
    <t>WAO</t>
  </si>
  <si>
    <t>Waiakea Upper</t>
  </si>
  <si>
    <t>WAU</t>
  </si>
  <si>
    <t>Waimea</t>
  </si>
  <si>
    <t>WEA</t>
  </si>
  <si>
    <t>Waiohinu - Kaunamano</t>
  </si>
  <si>
    <t>WHK</t>
  </si>
  <si>
    <t>Waika</t>
  </si>
  <si>
    <t>WKA</t>
  </si>
  <si>
    <t>Waikii</t>
  </si>
  <si>
    <t>WKI</t>
  </si>
  <si>
    <t>Waikahekahe - Keaau</t>
  </si>
  <si>
    <t>WKK</t>
  </si>
  <si>
    <t>Waikoloa</t>
  </si>
  <si>
    <t>WKL</t>
  </si>
  <si>
    <t>Waikapu</t>
  </si>
  <si>
    <t>WKP</t>
  </si>
  <si>
    <t>Waimanu</t>
  </si>
  <si>
    <t>WMN</t>
  </si>
  <si>
    <t>Wood Valley</t>
  </si>
  <si>
    <t>WOO</t>
  </si>
  <si>
    <t>Waiaka to Puu Kawaiwai</t>
  </si>
  <si>
    <t>WPK</t>
  </si>
  <si>
    <t>Waipunalei</t>
  </si>
  <si>
    <t>WPL</t>
  </si>
  <si>
    <t>Unknown</t>
  </si>
  <si>
    <t>ZZZ</t>
  </si>
  <si>
    <t>N/A</t>
  </si>
  <si>
    <t>Kahoolawe</t>
  </si>
  <si>
    <t>Ahupuiki</t>
  </si>
  <si>
    <t>Honokanaia</t>
  </si>
  <si>
    <t>HKN</t>
  </si>
  <si>
    <t>Honokoa</t>
  </si>
  <si>
    <t>Kamohio</t>
  </si>
  <si>
    <t>Kuheeia</t>
  </si>
  <si>
    <t>KHI</t>
  </si>
  <si>
    <t>Hakioawa</t>
  </si>
  <si>
    <t>Kaukamaka</t>
  </si>
  <si>
    <t>KKM</t>
  </si>
  <si>
    <t>Kaulana</t>
  </si>
  <si>
    <t>KLN</t>
  </si>
  <si>
    <t>Kanaloa</t>
  </si>
  <si>
    <t>KNL</t>
  </si>
  <si>
    <t>Lae o Kaka</t>
  </si>
  <si>
    <t>LAE</t>
  </si>
  <si>
    <t>Kealia Luna</t>
  </si>
  <si>
    <t>LUN</t>
  </si>
  <si>
    <t>Makaalae</t>
  </si>
  <si>
    <t>MKL</t>
  </si>
  <si>
    <t>Moaulaiki</t>
  </si>
  <si>
    <t>MOA</t>
  </si>
  <si>
    <t>Molokini</t>
  </si>
  <si>
    <t>MOL</t>
  </si>
  <si>
    <t>Molokini islet</t>
  </si>
  <si>
    <t>Papakanui</t>
  </si>
  <si>
    <t>NUI</t>
  </si>
  <si>
    <t>Puu Koae</t>
  </si>
  <si>
    <t>OAE</t>
  </si>
  <si>
    <t>Oawawahie</t>
  </si>
  <si>
    <t>OAW</t>
  </si>
  <si>
    <t>Kaukamoku</t>
  </si>
  <si>
    <t>OKU</t>
  </si>
  <si>
    <t>Olohia</t>
  </si>
  <si>
    <t>OLH</t>
  </si>
  <si>
    <t>Wai Honu</t>
  </si>
  <si>
    <t>ONU</t>
  </si>
  <si>
    <t>Lae Paki</t>
  </si>
  <si>
    <t>Pali o Kalapakea</t>
  </si>
  <si>
    <t>PAL</t>
  </si>
  <si>
    <t>Papakaiki</t>
  </si>
  <si>
    <t>PPK</t>
  </si>
  <si>
    <t>Waikahalulu</t>
  </si>
  <si>
    <t>ULU</t>
  </si>
  <si>
    <t>Ahupu</t>
  </si>
  <si>
    <t>UPU</t>
  </si>
  <si>
    <t>Waaiki</t>
  </si>
  <si>
    <t>WAA</t>
  </si>
  <si>
    <t>Kauai</t>
  </si>
  <si>
    <t>Aakukui</t>
  </si>
  <si>
    <t>AAK</t>
  </si>
  <si>
    <t>Aepo</t>
  </si>
  <si>
    <t>AEP</t>
  </si>
  <si>
    <t>Waipake</t>
  </si>
  <si>
    <t>AKE</t>
  </si>
  <si>
    <t>Aliomanu</t>
  </si>
  <si>
    <t>Alakai-Pihea</t>
  </si>
  <si>
    <t>ALP</t>
  </si>
  <si>
    <t>Alakai-Waialeale</t>
  </si>
  <si>
    <t>ALW</t>
  </si>
  <si>
    <t>Anahola</t>
  </si>
  <si>
    <t>ANA</t>
  </si>
  <si>
    <t>Anini</t>
  </si>
  <si>
    <t>ANI</t>
  </si>
  <si>
    <t>Kaholuamano</t>
  </si>
  <si>
    <t>ANO</t>
  </si>
  <si>
    <t>Awaawapuhi</t>
  </si>
  <si>
    <t>Makaweli</t>
  </si>
  <si>
    <t>ELI</t>
  </si>
  <si>
    <t>Hanapepe</t>
  </si>
  <si>
    <t>EPE</t>
  </si>
  <si>
    <t>Haeleele</t>
  </si>
  <si>
    <t>HAE</t>
  </si>
  <si>
    <t>Hanalei</t>
  </si>
  <si>
    <t>HAN</t>
  </si>
  <si>
    <t>Hikimoe</t>
  </si>
  <si>
    <t>HIK</t>
  </si>
  <si>
    <t>Hipalau</t>
  </si>
  <si>
    <t>Hanakoa</t>
  </si>
  <si>
    <t>Hoea</t>
  </si>
  <si>
    <t>HOE</t>
  </si>
  <si>
    <t>Honopu</t>
  </si>
  <si>
    <t>Hoolulu</t>
  </si>
  <si>
    <t>Huleia</t>
  </si>
  <si>
    <t>HUL</t>
  </si>
  <si>
    <t>Hanakapiai</t>
  </si>
  <si>
    <t>IAI</t>
  </si>
  <si>
    <t>Kaaweiki</t>
  </si>
  <si>
    <t>IKI</t>
  </si>
  <si>
    <t>Iliiliula</t>
  </si>
  <si>
    <t>ILI</t>
  </si>
  <si>
    <t>Iole-Waiahe</t>
  </si>
  <si>
    <t>IOL</t>
  </si>
  <si>
    <t>Waipa</t>
  </si>
  <si>
    <t>IPA</t>
  </si>
  <si>
    <t>Kaanamahuna</t>
  </si>
  <si>
    <t>Kahuamaa Flat</t>
  </si>
  <si>
    <t>KAF</t>
  </si>
  <si>
    <t>Kahana</t>
  </si>
  <si>
    <t>Kalaheo</t>
  </si>
  <si>
    <t>Kapaa</t>
  </si>
  <si>
    <t>Kauhao</t>
  </si>
  <si>
    <t>Kawailoa</t>
  </si>
  <si>
    <t>KAW</t>
  </si>
  <si>
    <t>Kekaha</t>
  </si>
  <si>
    <t>Keahua-Kawi</t>
  </si>
  <si>
    <t>KHK</t>
  </si>
  <si>
    <t>Kahoaloha</t>
  </si>
  <si>
    <t>KHL</t>
  </si>
  <si>
    <t>Kilauea</t>
  </si>
  <si>
    <t>Kipu Kai</t>
  </si>
  <si>
    <t>Kaulaula</t>
  </si>
  <si>
    <t>KLA</t>
  </si>
  <si>
    <t>Kalalau</t>
  </si>
  <si>
    <t>KLL</t>
  </si>
  <si>
    <t>Kaluanamaulu</t>
  </si>
  <si>
    <t>Kalihiwai</t>
  </si>
  <si>
    <t>KLW</t>
  </si>
  <si>
    <t>Koaie</t>
  </si>
  <si>
    <t>KOA</t>
  </si>
  <si>
    <t>Kawaikoi</t>
  </si>
  <si>
    <t>KOI</t>
  </si>
  <si>
    <t>Kokee</t>
  </si>
  <si>
    <t>Kapilimao</t>
  </si>
  <si>
    <t>KPM</t>
  </si>
  <si>
    <t>Kulihaili</t>
  </si>
  <si>
    <t>Kawaiiki</t>
  </si>
  <si>
    <t>KWK</t>
  </si>
  <si>
    <t>Waiolaa</t>
  </si>
  <si>
    <t>LAA</t>
  </si>
  <si>
    <t>Waialae</t>
  </si>
  <si>
    <t>Lawai</t>
  </si>
  <si>
    <t>LAW</t>
  </si>
  <si>
    <t>Lihue Airport</t>
  </si>
  <si>
    <t>LIH</t>
  </si>
  <si>
    <t>Limahuli</t>
  </si>
  <si>
    <t>LIM</t>
  </si>
  <si>
    <t>Kaawaloa</t>
  </si>
  <si>
    <t>Wailua</t>
  </si>
  <si>
    <t>LUA</t>
  </si>
  <si>
    <t>Lumahai</t>
  </si>
  <si>
    <t>LUM</t>
  </si>
  <si>
    <t>Mahaulepu</t>
  </si>
  <si>
    <t>MAH</t>
  </si>
  <si>
    <t>Makaha</t>
  </si>
  <si>
    <t>Mana</t>
  </si>
  <si>
    <t>Maunapuluo</t>
  </si>
  <si>
    <t>Milolii</t>
  </si>
  <si>
    <t>MIL</t>
  </si>
  <si>
    <t>Mokuone</t>
  </si>
  <si>
    <t>Mahinauli</t>
  </si>
  <si>
    <t>MNL</t>
  </si>
  <si>
    <t>Mohihi</t>
  </si>
  <si>
    <t>MOH</t>
  </si>
  <si>
    <t>Mokihana</t>
  </si>
  <si>
    <t>MOK</t>
  </si>
  <si>
    <t>Moloaa</t>
  </si>
  <si>
    <t>Waiakamoo</t>
  </si>
  <si>
    <t>MOO</t>
  </si>
  <si>
    <t>Nahomalu</t>
  </si>
  <si>
    <t>NAH</t>
  </si>
  <si>
    <t>Nakeikionaiwi</t>
  </si>
  <si>
    <t>NAK</t>
  </si>
  <si>
    <t>Nawiliwili</t>
  </si>
  <si>
    <t>NAW</t>
  </si>
  <si>
    <t>Niu</t>
  </si>
  <si>
    <t>Manoa</t>
  </si>
  <si>
    <t>NOA</t>
  </si>
  <si>
    <t>Nonou</t>
  </si>
  <si>
    <t>NOU</t>
  </si>
  <si>
    <t>Nualolo</t>
  </si>
  <si>
    <t>NUA</t>
  </si>
  <si>
    <t>Kahelunui</t>
  </si>
  <si>
    <t>Ohaiula</t>
  </si>
  <si>
    <t>OHA</t>
  </si>
  <si>
    <t>Waioli</t>
  </si>
  <si>
    <t>OLI</t>
  </si>
  <si>
    <t>Olokele</t>
  </si>
  <si>
    <t>OLO</t>
  </si>
  <si>
    <t>Waipao</t>
  </si>
  <si>
    <t>PAO</t>
  </si>
  <si>
    <t>Papaa</t>
  </si>
  <si>
    <t>Paua</t>
  </si>
  <si>
    <t>Pilaa</t>
  </si>
  <si>
    <t>PIL</t>
  </si>
  <si>
    <t>Pacific Missle Range Facility</t>
  </si>
  <si>
    <t>PMR</t>
  </si>
  <si>
    <t>Pohakuao</t>
  </si>
  <si>
    <t>Polihale</t>
  </si>
  <si>
    <t>Poomau</t>
  </si>
  <si>
    <t>POO</t>
  </si>
  <si>
    <t>Princeville</t>
  </si>
  <si>
    <t>PRI</t>
  </si>
  <si>
    <t>Puali</t>
  </si>
  <si>
    <t>PUA</t>
  </si>
  <si>
    <t>Saki Mana</t>
  </si>
  <si>
    <t>SAK</t>
  </si>
  <si>
    <t>Uhau Iole</t>
  </si>
  <si>
    <t>UHA</t>
  </si>
  <si>
    <t>Wailuku</t>
  </si>
  <si>
    <t>UKU</t>
  </si>
  <si>
    <t>Waipouli</t>
  </si>
  <si>
    <t>ULI</t>
  </si>
  <si>
    <t>Hanamaulu</t>
  </si>
  <si>
    <t>Upper Wailua River</t>
  </si>
  <si>
    <t>UPP</t>
  </si>
  <si>
    <t>Upper North Fork of Wailua River.  Above Wailua Reservoir.</t>
  </si>
  <si>
    <t>Wahiawa</t>
  </si>
  <si>
    <t>WAH</t>
  </si>
  <si>
    <t>Waiahuakua</t>
  </si>
  <si>
    <t>Waikoko</t>
  </si>
  <si>
    <t>Waikomo</t>
  </si>
  <si>
    <t>WKM</t>
  </si>
  <si>
    <t>Waimea Lower</t>
  </si>
  <si>
    <t>WML</t>
  </si>
  <si>
    <t>Waimea Upper-Puu Ka Pele</t>
  </si>
  <si>
    <t>WMU</t>
  </si>
  <si>
    <t>Wainiha</t>
  </si>
  <si>
    <t>WNH</t>
  </si>
  <si>
    <t>Lanai</t>
  </si>
  <si>
    <t>Puu Aalii</t>
  </si>
  <si>
    <t>AAL</t>
  </si>
  <si>
    <t>Waialaia</t>
  </si>
  <si>
    <t>AIA</t>
  </si>
  <si>
    <t>Haua</t>
  </si>
  <si>
    <t>AUA</t>
  </si>
  <si>
    <t>Awehi</t>
  </si>
  <si>
    <t>AWE</t>
  </si>
  <si>
    <t>Palawai Basin</t>
  </si>
  <si>
    <t>BAS</t>
  </si>
  <si>
    <t>Lanai City</t>
  </si>
  <si>
    <t>CIT</t>
  </si>
  <si>
    <t>Haalelepaakai</t>
  </si>
  <si>
    <t>HAA</t>
  </si>
  <si>
    <t>Halulu</t>
  </si>
  <si>
    <t>Hawaiilanui</t>
  </si>
  <si>
    <t>Hii Flats</t>
  </si>
  <si>
    <t>HII</t>
  </si>
  <si>
    <t>Hookio</t>
  </si>
  <si>
    <t>Hulopoe</t>
  </si>
  <si>
    <t>Kaa</t>
  </si>
  <si>
    <t>Kawaiu</t>
  </si>
  <si>
    <t>Kahea</t>
  </si>
  <si>
    <t>Kahea Gulch and surronding area to shoreline.</t>
  </si>
  <si>
    <t>Kaiholena</t>
  </si>
  <si>
    <t>KHU</t>
  </si>
  <si>
    <t>Kalamanui</t>
  </si>
  <si>
    <t>Kalamaiki</t>
  </si>
  <si>
    <t>Kaumalapau</t>
  </si>
  <si>
    <t>KMP</t>
  </si>
  <si>
    <t>Kanepuu</t>
  </si>
  <si>
    <t>KNE</t>
  </si>
  <si>
    <t>Kanepuu Preserve and surronding area.</t>
  </si>
  <si>
    <t>Kapohaku</t>
  </si>
  <si>
    <t>Kapano</t>
  </si>
  <si>
    <t>KPN</t>
  </si>
  <si>
    <t>Kaapahu</t>
  </si>
  <si>
    <t>Kuahua</t>
  </si>
  <si>
    <t>Lanaihale</t>
  </si>
  <si>
    <t>LAN</t>
  </si>
  <si>
    <t>Lapaiki</t>
  </si>
  <si>
    <t>Paliamano</t>
  </si>
  <si>
    <t>LIA</t>
  </si>
  <si>
    <t>Lopa</t>
  </si>
  <si>
    <t>LOP</t>
  </si>
  <si>
    <t>Mahanalua</t>
  </si>
  <si>
    <t>Manele</t>
  </si>
  <si>
    <t>Maunalei</t>
  </si>
  <si>
    <t>Naha</t>
  </si>
  <si>
    <t>Kaunoa</t>
  </si>
  <si>
    <t>Nahoko</t>
  </si>
  <si>
    <t>OKO</t>
  </si>
  <si>
    <t>Hauola</t>
  </si>
  <si>
    <t>OPU</t>
  </si>
  <si>
    <t>Paliakoae-Koala</t>
  </si>
  <si>
    <t>PKK</t>
  </si>
  <si>
    <t>Puumaiekahi</t>
  </si>
  <si>
    <t>PMK</t>
  </si>
  <si>
    <t>Poaiwa</t>
  </si>
  <si>
    <t>POA</t>
  </si>
  <si>
    <t>Anapuka</t>
  </si>
  <si>
    <t>UKA</t>
  </si>
  <si>
    <t>Ulaula</t>
  </si>
  <si>
    <t>Wahane</t>
  </si>
  <si>
    <t>WHN</t>
  </si>
  <si>
    <t>Waiopa</t>
  </si>
  <si>
    <t>WOP</t>
  </si>
  <si>
    <t>Waiapaa-Waiakaiole</t>
  </si>
  <si>
    <t>WWK</t>
  </si>
  <si>
    <t>Ahihi Kinau</t>
  </si>
  <si>
    <t>East Maui</t>
  </si>
  <si>
    <t>Ahihi-Kinau NAR and upper slopes.</t>
  </si>
  <si>
    <t>Alaalaula</t>
  </si>
  <si>
    <t>ALA</t>
  </si>
  <si>
    <t>Alelele</t>
  </si>
  <si>
    <t>ALE</t>
  </si>
  <si>
    <t>Alau Islet</t>
  </si>
  <si>
    <t>ALU</t>
  </si>
  <si>
    <t>offshore islet off Hana coast.</t>
  </si>
  <si>
    <t>State seabird sanctuary</t>
  </si>
  <si>
    <t>Anakaluahine</t>
  </si>
  <si>
    <t>West Maui</t>
  </si>
  <si>
    <t>Honomanu</t>
  </si>
  <si>
    <t>ANU</t>
  </si>
  <si>
    <t>Kahawaihapapa</t>
  </si>
  <si>
    <t>APA</t>
  </si>
  <si>
    <t>East Wailuaiki</t>
  </si>
  <si>
    <t>EAS</t>
  </si>
  <si>
    <t>Waiehu</t>
  </si>
  <si>
    <t>EHU</t>
  </si>
  <si>
    <t>Eke Crater</t>
  </si>
  <si>
    <t>EKE</t>
  </si>
  <si>
    <t>Honomaele</t>
  </si>
  <si>
    <t>Waieli</t>
  </si>
  <si>
    <t>HELU</t>
  </si>
  <si>
    <t>ELU</t>
  </si>
  <si>
    <t>Peak and planeze between Kauaula and Launiupoko valleys</t>
  </si>
  <si>
    <t>Haneoo</t>
  </si>
  <si>
    <t>EOO</t>
  </si>
  <si>
    <t>Fleming Arboretum</t>
  </si>
  <si>
    <t>FLE - Fleming Arboretum</t>
  </si>
  <si>
    <t>FLE</t>
  </si>
  <si>
    <t>Hahalawe</t>
  </si>
  <si>
    <t>HAH</t>
  </si>
  <si>
    <t>Haipuaena</t>
  </si>
  <si>
    <t>HAI</t>
  </si>
  <si>
    <t>Haleakala Crater, Kahikinui section</t>
  </si>
  <si>
    <t>Haleakala-Kahikinui</t>
  </si>
  <si>
    <t>Hanawi Stream and Gulches.  Partial section of Hanawi NAR.</t>
  </si>
  <si>
    <t>Hanawi</t>
  </si>
  <si>
    <t>Haleakala Crater, Papaanui section</t>
  </si>
  <si>
    <t>Haleakala-Papaanui</t>
  </si>
  <si>
    <t>HAP</t>
  </si>
  <si>
    <t>Honokohau</t>
  </si>
  <si>
    <t>HAU</t>
  </si>
  <si>
    <t>Waihee</t>
  </si>
  <si>
    <t>HEE</t>
  </si>
  <si>
    <t>Heleleikeoha</t>
  </si>
  <si>
    <t>HEL</t>
  </si>
  <si>
    <t>Hoolawa</t>
  </si>
  <si>
    <t>Haena Nui Gulch</t>
  </si>
  <si>
    <t>HNG</t>
  </si>
  <si>
    <t>Honolua</t>
  </si>
  <si>
    <t>HNL</t>
  </si>
  <si>
    <t>Honanana</t>
  </si>
  <si>
    <t>Hanawana</t>
  </si>
  <si>
    <t>HNW</t>
  </si>
  <si>
    <t>Hoalua</t>
  </si>
  <si>
    <t>HOA</t>
  </si>
  <si>
    <t>Hanehoi</t>
  </si>
  <si>
    <t>HOI</t>
  </si>
  <si>
    <t>Honokowai</t>
  </si>
  <si>
    <t>Honokahua</t>
  </si>
  <si>
    <t>Waiohue</t>
  </si>
  <si>
    <t>HUE</t>
  </si>
  <si>
    <t>Honolewa</t>
  </si>
  <si>
    <t>HWA</t>
  </si>
  <si>
    <t>Iao Valley</t>
  </si>
  <si>
    <t>IAO</t>
  </si>
  <si>
    <t>Waipili</t>
  </si>
  <si>
    <t>Waiokamilo</t>
  </si>
  <si>
    <t>ILO</t>
  </si>
  <si>
    <t>Makapipi</t>
  </si>
  <si>
    <t>IPI</t>
  </si>
  <si>
    <t>Kailua Gulch</t>
  </si>
  <si>
    <t>KAG</t>
  </si>
  <si>
    <t>Kahakuloa</t>
  </si>
  <si>
    <t>Kailua</t>
  </si>
  <si>
    <t>Kakiweka</t>
  </si>
  <si>
    <t>Kalena</t>
  </si>
  <si>
    <t>Kanaio</t>
  </si>
  <si>
    <t>Kapaula</t>
  </si>
  <si>
    <t>Kaupo Gap to shoreline.</t>
  </si>
  <si>
    <t>Kaupo</t>
  </si>
  <si>
    <t>Keaaiki</t>
  </si>
  <si>
    <t>Mokeehia Island</t>
  </si>
  <si>
    <t>KEE</t>
  </si>
  <si>
    <t>Keopuka Rock islet.</t>
  </si>
  <si>
    <t>Keopuka Rock</t>
  </si>
  <si>
    <t>Kealia Pond</t>
  </si>
  <si>
    <t>KIA</t>
  </si>
  <si>
    <t>Also Kaukaui Gulch north.</t>
  </si>
  <si>
    <t>Kaukauai</t>
  </si>
  <si>
    <t>KKI</t>
  </si>
  <si>
    <t>Kauaula</t>
  </si>
  <si>
    <t>East Maui, Koolau Gap at Haleakala Crater.</t>
  </si>
  <si>
    <t>Koolau Gap</t>
  </si>
  <si>
    <t>KLG</t>
  </si>
  <si>
    <t>Kalialinui</t>
  </si>
  <si>
    <t>Includes Kahana to Napilli and Oneloa Bay.</t>
  </si>
  <si>
    <t>Waiakoa</t>
  </si>
  <si>
    <t>Kawakoe</t>
  </si>
  <si>
    <t>KOE</t>
  </si>
  <si>
    <t>Hanakoo</t>
  </si>
  <si>
    <t>KOO</t>
  </si>
  <si>
    <t>Kopiliula</t>
  </si>
  <si>
    <t>KOP</t>
  </si>
  <si>
    <t>Kanaha Pond NWR</t>
  </si>
  <si>
    <t>Kanaha Pond</t>
  </si>
  <si>
    <t>KPD</t>
  </si>
  <si>
    <t>Kaupakulua</t>
  </si>
  <si>
    <t>Kawaipapa</t>
  </si>
  <si>
    <t>KPP</t>
  </si>
  <si>
    <t>Kuhiwa</t>
  </si>
  <si>
    <t>KUH</t>
  </si>
  <si>
    <t>Kukuiula</t>
  </si>
  <si>
    <t>Waiolai</t>
  </si>
  <si>
    <t>LAI</t>
  </si>
  <si>
    <t>Launiupoko</t>
  </si>
  <si>
    <t>Wailea</t>
  </si>
  <si>
    <t>LEA</t>
  </si>
  <si>
    <t>Lelekea</t>
  </si>
  <si>
    <t>LEL</t>
  </si>
  <si>
    <t>West Maui NAR, Lihau Section to shoreline.</t>
  </si>
  <si>
    <t>Lihau</t>
  </si>
  <si>
    <t>Lanikele</t>
  </si>
  <si>
    <t>LKL</t>
  </si>
  <si>
    <t>Lualailua Hills to Mahamenui and surronding area.</t>
  </si>
  <si>
    <t>Lualailua</t>
  </si>
  <si>
    <t>Makamakaole</t>
  </si>
  <si>
    <t>MauiNui Botanical Garden</t>
  </si>
  <si>
    <t>MBG - MauiNui Botanical Garden</t>
  </si>
  <si>
    <t>MBG</t>
  </si>
  <si>
    <t>Moomoonui</t>
  </si>
  <si>
    <t>MMN</t>
  </si>
  <si>
    <t>Manawainui Gulch, Kahikinui.</t>
  </si>
  <si>
    <t>Manawainui Gulch</t>
  </si>
  <si>
    <t>MNG</t>
  </si>
  <si>
    <t>Manawaikeae</t>
  </si>
  <si>
    <t>MNK</t>
  </si>
  <si>
    <t>Manawainui Valley, Kipahulu.</t>
  </si>
  <si>
    <t>Manawainui Valley</t>
  </si>
  <si>
    <t>MNV</t>
  </si>
  <si>
    <t>offshore Islet in Waiohue Bay</t>
  </si>
  <si>
    <t>Moku Huki</t>
  </si>
  <si>
    <t>Mooloa</t>
  </si>
  <si>
    <t>Makawao-Olinda</t>
  </si>
  <si>
    <t>MWO</t>
  </si>
  <si>
    <t>Nailiilihaele</t>
  </si>
  <si>
    <t>NAI</t>
  </si>
  <si>
    <t>Nuanuaaloa</t>
  </si>
  <si>
    <t>NNL</t>
  </si>
  <si>
    <t>Nuaailua</t>
  </si>
  <si>
    <t>Nuu</t>
  </si>
  <si>
    <t>NUU</t>
  </si>
  <si>
    <t>Oheo</t>
  </si>
  <si>
    <t>OHE</t>
  </si>
  <si>
    <t>Ohia</t>
  </si>
  <si>
    <t>OHI</t>
  </si>
  <si>
    <t>Olowalu</t>
  </si>
  <si>
    <t>Waioni</t>
  </si>
  <si>
    <t>ONI</t>
  </si>
  <si>
    <t>Oopuola</t>
  </si>
  <si>
    <t>OOP</t>
  </si>
  <si>
    <t>Opana-Halehaku</t>
  </si>
  <si>
    <t>OPA</t>
  </si>
  <si>
    <t>Opelu</t>
  </si>
  <si>
    <t>OPE</t>
  </si>
  <si>
    <t>Paakea</t>
  </si>
  <si>
    <t>Pahihi</t>
  </si>
  <si>
    <t>Waiopai</t>
  </si>
  <si>
    <t>PAI</t>
  </si>
  <si>
    <t>West Maui NAR, Panaewa Section to shoreline.</t>
  </si>
  <si>
    <t>Panaewa</t>
  </si>
  <si>
    <t>Papahawahawa</t>
  </si>
  <si>
    <t>Paunau</t>
  </si>
  <si>
    <t>Kapia</t>
  </si>
  <si>
    <t>PIA</t>
  </si>
  <si>
    <t>Piinaau-Keanae Valley</t>
  </si>
  <si>
    <t>PII</t>
  </si>
  <si>
    <t>Waipio</t>
  </si>
  <si>
    <t>PIO</t>
  </si>
  <si>
    <t>West Maui, Papalaua &amp; Manawainui Gulches, including Manawainui Plant Sanctuary</t>
  </si>
  <si>
    <t>Papalaua-Manawainui Gulches</t>
  </si>
  <si>
    <t>PMP</t>
  </si>
  <si>
    <t>Poelua</t>
  </si>
  <si>
    <t>POE</t>
  </si>
  <si>
    <t>Pohakea</t>
  </si>
  <si>
    <t>Poopoo</t>
  </si>
  <si>
    <t>Honopou</t>
  </si>
  <si>
    <t>POU</t>
  </si>
  <si>
    <t>Puaaluu</t>
  </si>
  <si>
    <t>Puehu</t>
  </si>
  <si>
    <t>PUE</t>
  </si>
  <si>
    <t>Punalau</t>
  </si>
  <si>
    <t>Puohokamoa</t>
  </si>
  <si>
    <t>Puu O Kali and surronding area.</t>
  </si>
  <si>
    <t>Puu O Kali</t>
  </si>
  <si>
    <t>PUU</t>
  </si>
  <si>
    <t>Uaoa</t>
  </si>
  <si>
    <t>UAO</t>
  </si>
  <si>
    <t>Ukumehame</t>
  </si>
  <si>
    <t>Waiohuli</t>
  </si>
  <si>
    <t>Wahikuli-Hahakea</t>
  </si>
  <si>
    <t>Waikamoi Gulch</t>
  </si>
  <si>
    <t>West Wailuaiki</t>
  </si>
  <si>
    <t>WES</t>
  </si>
  <si>
    <t>Waihoi Valley</t>
  </si>
  <si>
    <t>WHV</t>
  </si>
  <si>
    <t>Wailuanui</t>
  </si>
  <si>
    <t>WLN</t>
  </si>
  <si>
    <t>WLU</t>
  </si>
  <si>
    <t>Kona, after Ualapue</t>
  </si>
  <si>
    <t>Molokai</t>
  </si>
  <si>
    <t>Kaluaaha Gulch</t>
  </si>
  <si>
    <t>AHA</t>
  </si>
  <si>
    <t>Kona</t>
  </si>
  <si>
    <t>Koolau, ridge seperating Waikolu and Pelekunu valleys</t>
  </si>
  <si>
    <t>Manuahi Ridge</t>
  </si>
  <si>
    <t>Koolau</t>
  </si>
  <si>
    <t>East Molokai.  Includes Kahawaiki Gulch and Waialua Town.</t>
  </si>
  <si>
    <t>Waialua</t>
  </si>
  <si>
    <t>East Molokai.  Coastal valley and coastline west of Wailau.</t>
  </si>
  <si>
    <t>Waiokala</t>
  </si>
  <si>
    <t>AIO</t>
  </si>
  <si>
    <t>Molokai Airport and surrounding area.</t>
  </si>
  <si>
    <t>Molokai Airport</t>
  </si>
  <si>
    <t>AIR</t>
  </si>
  <si>
    <t>West coatine of Molokai.  Papohaku Beach and slopes above.</t>
  </si>
  <si>
    <t>Papohaku</t>
  </si>
  <si>
    <t>AKU</t>
  </si>
  <si>
    <t>Koolau, Puu AliI NAR</t>
  </si>
  <si>
    <t>Puu Alii</t>
  </si>
  <si>
    <t>Koolau, between Pelekunu and Waikolu</t>
  </si>
  <si>
    <t>Waiohookalo</t>
  </si>
  <si>
    <t>ALO</t>
  </si>
  <si>
    <t>Kamalo Gulch and surrounding area.</t>
  </si>
  <si>
    <t>Kamalo</t>
  </si>
  <si>
    <t>AMA</t>
  </si>
  <si>
    <t>Kona, Puahala Gulch, Kaamola, and Keawainui Gulch.</t>
  </si>
  <si>
    <t>Kaamola</t>
  </si>
  <si>
    <t>AMO</t>
  </si>
  <si>
    <t>East of Kalaupapa and North of Puu Alii.</t>
  </si>
  <si>
    <t>Anapuhi</t>
  </si>
  <si>
    <t>ANP</t>
  </si>
  <si>
    <t>Koolau, Islet off of Pelekunu Valley.</t>
  </si>
  <si>
    <t>Mokumanu</t>
  </si>
  <si>
    <t>Koolau, Island</t>
  </si>
  <si>
    <t>Mokapu</t>
  </si>
  <si>
    <t>Gulch above Kalae.</t>
  </si>
  <si>
    <t>Kahuaawi Gulch</t>
  </si>
  <si>
    <t>Koolau, headland between Wailau and Pelekunu.</t>
  </si>
  <si>
    <t>Waiehu Cliffs</t>
  </si>
  <si>
    <t>East Molokai, Kona side.</t>
  </si>
  <si>
    <t>Kupeke</t>
  </si>
  <si>
    <t>Puu Kapele to Kukuiokanaloa.  Cliffs North of Hooelhua Homesteads.</t>
  </si>
  <si>
    <t>Puu Kapele</t>
  </si>
  <si>
    <t>next to wawaia gulch</t>
  </si>
  <si>
    <t>Kumueli Gulch</t>
  </si>
  <si>
    <t>Southwest Molokai.  West of Hale O Lono Harbor.</t>
  </si>
  <si>
    <t>Hakina Gulch</t>
  </si>
  <si>
    <t>Halawa Valley</t>
  </si>
  <si>
    <t>Koolau, Kalaupapa National Park- Puu Alii NAR - TNC Kamakou preserve?</t>
  </si>
  <si>
    <t>Hanalilolilo</t>
  </si>
  <si>
    <t>Kona, below Mauna Loa.  Mahana and Kakaaukuu Gulch area.</t>
  </si>
  <si>
    <t>Hauakea Pali</t>
  </si>
  <si>
    <t>Kona, at base of Maunaloa pali draining into Palaau (the Palaau near Kalamaula)</t>
  </si>
  <si>
    <t>Waiahewahewa Gulch</t>
  </si>
  <si>
    <t>HEW</t>
  </si>
  <si>
    <t>Kona, includes both east and west Ohia</t>
  </si>
  <si>
    <t>Ohia Gulch</t>
  </si>
  <si>
    <t>HIA</t>
  </si>
  <si>
    <t>East Molokai.  South of Halawa Valley.  Includes Puu O Hoku Ranch and serval small gulches.</t>
  </si>
  <si>
    <t>Puu O Hoku</t>
  </si>
  <si>
    <t xml:space="preserve">Kona </t>
  </si>
  <si>
    <t>Honomuni Gulch</t>
  </si>
  <si>
    <t>Hoolehua - Palaau Homesteads</t>
  </si>
  <si>
    <t>Hoolehua Homesteads</t>
  </si>
  <si>
    <t>Huelo</t>
  </si>
  <si>
    <t>Koolau, small northern valley next to Halawa</t>
  </si>
  <si>
    <t>Halawaiki Valley</t>
  </si>
  <si>
    <t>Kona, Northwestern most section of Molokai</t>
  </si>
  <si>
    <t>Ilio Point</t>
  </si>
  <si>
    <t>East Molokai.  Includes Ahaino 1 and Ahaino 2.</t>
  </si>
  <si>
    <t>Ahaino Gulch</t>
  </si>
  <si>
    <t>INO</t>
  </si>
  <si>
    <t>West Molokai.  North of  Laau Point.</t>
  </si>
  <si>
    <t>Kamakaipo</t>
  </si>
  <si>
    <t>IPO</t>
  </si>
  <si>
    <t>Koolau, flats above Kalaupapa, on western side of Makanalua</t>
  </si>
  <si>
    <t>Kahanui</t>
  </si>
  <si>
    <t>East Molokai, Includes Kawaikapu Gulch and Dunbar property.</t>
  </si>
  <si>
    <t>Kainalu Gulch</t>
  </si>
  <si>
    <t>Koolau, Kalaupapa National Park</t>
  </si>
  <si>
    <t>Kalawao</t>
  </si>
  <si>
    <t>Kona, on the northwestern summit of Kawela</t>
  </si>
  <si>
    <t>Kamoku Flats</t>
  </si>
  <si>
    <t>Kaunakakai Gulch</t>
  </si>
  <si>
    <t>Kona, includes both east and west gulches, Kawela Plantation</t>
  </si>
  <si>
    <t>Kawela Gulch</t>
  </si>
  <si>
    <t>Kalaupapa National Historical Park.  Cliffs above Kalaupapa.</t>
  </si>
  <si>
    <t>Kalaupapa Cliffs</t>
  </si>
  <si>
    <t>KCL</t>
  </si>
  <si>
    <t>East Molokai.  North of Halawa Valley.</t>
  </si>
  <si>
    <t>Kepuna Gulch</t>
  </si>
  <si>
    <t>KEP</t>
  </si>
  <si>
    <t>Kikipua Point</t>
  </si>
  <si>
    <t>KIK</t>
  </si>
  <si>
    <t>Kona, West Molokai, Coastal from Kaa to Mokio Point to Kealapupukiha</t>
  </si>
  <si>
    <t>Mokio Point</t>
  </si>
  <si>
    <t>South Molokai.  North of Kaunakakai.</t>
  </si>
  <si>
    <t>Kalamaula</t>
  </si>
  <si>
    <t>West Molokai coast.  West of Maunaloa.</t>
  </si>
  <si>
    <t>Kaunala</t>
  </si>
  <si>
    <t>Puu Kolekole summit and cabin area</t>
  </si>
  <si>
    <t>Puu Kolekole</t>
  </si>
  <si>
    <t>West Molokai, Kaluakoi Road from along Highway.</t>
  </si>
  <si>
    <t>Kaluakoi Road</t>
  </si>
  <si>
    <t>Waikolu Valley</t>
  </si>
  <si>
    <t>KOL</t>
  </si>
  <si>
    <t>Kua system below Kalapamoa ridge, between Wawaia and Ohia valleys</t>
  </si>
  <si>
    <t>Kua gulch</t>
  </si>
  <si>
    <t>Waikuilani</t>
  </si>
  <si>
    <t>Koolau, ridge in Wailau Valley</t>
  </si>
  <si>
    <t>Kukuinui Ridge</t>
  </si>
  <si>
    <t>Kupaia Gulch</t>
  </si>
  <si>
    <t>KUP</t>
  </si>
  <si>
    <t>Kawainui Valley and slopes.  North of Halawa Valley.</t>
  </si>
  <si>
    <t>Kawainui</t>
  </si>
  <si>
    <t>Kalae</t>
  </si>
  <si>
    <t>Lamaloa Gulch</t>
  </si>
  <si>
    <t>Wailau Valley</t>
  </si>
  <si>
    <t>Kona, Kapualei Ranch, above Kamalo</t>
  </si>
  <si>
    <t>Kapulei</t>
  </si>
  <si>
    <t>LEI</t>
  </si>
  <si>
    <t>Halena</t>
  </si>
  <si>
    <t>LEN</t>
  </si>
  <si>
    <t>Mauna Loa</t>
  </si>
  <si>
    <t>East Molokai.  Includes Honoulimaloo Gulch and Puali Gulch.</t>
  </si>
  <si>
    <t>Honoulimaloo</t>
  </si>
  <si>
    <t>LOO</t>
  </si>
  <si>
    <t>Southwestern most area of Molokai.</t>
  </si>
  <si>
    <t>Laau Point</t>
  </si>
  <si>
    <t>LPT</t>
  </si>
  <si>
    <t>Koolau, Kalaupapa National Park,  Ahupuaa with Waihanau Stream.</t>
  </si>
  <si>
    <t>Makanalua</t>
  </si>
  <si>
    <t>Makolelau</t>
  </si>
  <si>
    <t>Manawai Gulch</t>
  </si>
  <si>
    <t>East Molokai.  Includes several other small gulches and Wailau Trail plateau.</t>
  </si>
  <si>
    <t>Mapulehu Gulch</t>
  </si>
  <si>
    <t>MAP</t>
  </si>
  <si>
    <t>Meyer Lake area above Kalaupapa Cliffs and east of Palaau.</t>
  </si>
  <si>
    <t>Meyer Lake</t>
  </si>
  <si>
    <t>MEY</t>
  </si>
  <si>
    <t>Kona, after Kapaakea</t>
  </si>
  <si>
    <t>Kamiloloa Gulch</t>
  </si>
  <si>
    <t>West of Kalaupapa.</t>
  </si>
  <si>
    <t>Manowainui</t>
  </si>
  <si>
    <t>MNW</t>
  </si>
  <si>
    <t>summit of Kalapamoa ridge(between Wawaia and Ohia)</t>
  </si>
  <si>
    <t>only by helicopter- LZ near summit- on Kalapamoa ridge</t>
  </si>
  <si>
    <t>Koholapele summit</t>
  </si>
  <si>
    <t>Kona, above Kalae.</t>
  </si>
  <si>
    <t>Mokomoko Gulch</t>
  </si>
  <si>
    <t>Kona, Moomomi Preserve to Moomomi Bay and surronding area.</t>
  </si>
  <si>
    <t>Moomomi</t>
  </si>
  <si>
    <t>Manawainui Gulch and surronding area.</t>
  </si>
  <si>
    <t>Manawainui</t>
  </si>
  <si>
    <t>MWN</t>
  </si>
  <si>
    <t>meyer property taken by NPS</t>
  </si>
  <si>
    <t>Waihanau Valley</t>
  </si>
  <si>
    <t>NAU</t>
  </si>
  <si>
    <t>Kona, East of Moomomi.  Nenehanaupo to Naaukahihi</t>
  </si>
  <si>
    <t>Nenehanaupo</t>
  </si>
  <si>
    <t>NEN</t>
  </si>
  <si>
    <t>East Molokai.  Islet offshore.</t>
  </si>
  <si>
    <t>Mokuhooniki</t>
  </si>
  <si>
    <t>NIK</t>
  </si>
  <si>
    <t>Kahananui Gulch</t>
  </si>
  <si>
    <t>Koolau, at edge of Pelekunu valley, Puu AliI NAR, TNC property</t>
  </si>
  <si>
    <t>Ohialele</t>
  </si>
  <si>
    <t>Okala</t>
  </si>
  <si>
    <t>OKA</t>
  </si>
  <si>
    <t>Koolau, OlokuI NAR, between Pelekunu and Wailau</t>
  </si>
  <si>
    <t>Olokui</t>
  </si>
  <si>
    <t>East Molokai.  West of Mapulehu Gulch.  Includes Kaluaaha Town and several small gulches.</t>
  </si>
  <si>
    <t>Maunaoluolu</t>
  </si>
  <si>
    <t>OLU</t>
  </si>
  <si>
    <t>Upper Onini Gulch with Kamakou Preserve.</t>
  </si>
  <si>
    <t>Onini Gulch</t>
  </si>
  <si>
    <t>South West Molokai.  West of Hale O Lono Harbor.  Includes Kahinawai Gulch, Oneohilo Gulch, Onopalani Gulch, Waiaooli Gulch, Kolo Gulch, and Kaumana Point.</t>
  </si>
  <si>
    <t>Onopalani</t>
  </si>
  <si>
    <t>ONO</t>
  </si>
  <si>
    <t>Makakupaia and lower Onini Gulch.</t>
  </si>
  <si>
    <t>Makakupaia</t>
  </si>
  <si>
    <t>Kona, flats and cliffs at Kalaupapa lookout, State Parks land</t>
  </si>
  <si>
    <t>Palaau</t>
  </si>
  <si>
    <t>Koolau, Kalaupapa National Park Penninsula</t>
  </si>
  <si>
    <t>Kalaupapa</t>
  </si>
  <si>
    <t>Pelekunu Valley</t>
  </si>
  <si>
    <t>PEL</t>
  </si>
  <si>
    <t>Koolau, bog and flats surrounding bog</t>
  </si>
  <si>
    <t>Pepeopae</t>
  </si>
  <si>
    <t>PEP</t>
  </si>
  <si>
    <t>East Molokai.  Adjacent and south of Halawa Valley.  Includes Papio Gulch and Honokoi Gulch.</t>
  </si>
  <si>
    <t>Papio</t>
  </si>
  <si>
    <t>Koolau, a gulch just north of Halawa</t>
  </si>
  <si>
    <t>Pipiwai Gulch</t>
  </si>
  <si>
    <t>PIP</t>
  </si>
  <si>
    <t>South Central Molokai.  Includes coastline of Iloli, Hoolehua, Palaau, and Kahanui.</t>
  </si>
  <si>
    <t>Palaau Homesteads</t>
  </si>
  <si>
    <t>PLA</t>
  </si>
  <si>
    <t>East Molokai.  Pohakupili Gulch and several other small gulches.</t>
  </si>
  <si>
    <t>Pohakupili</t>
  </si>
  <si>
    <t>South Central Molokai.  North of Palaau Homesteads.</t>
  </si>
  <si>
    <t>Puu O Kahanui</t>
  </si>
  <si>
    <t>POK</t>
  </si>
  <si>
    <t>West Molokai Coast.  West of Maunaloa.</t>
  </si>
  <si>
    <t>Poolau</t>
  </si>
  <si>
    <t>Papalaua Valley to Puahaunui Point.  North of Halawa Valley.</t>
  </si>
  <si>
    <t>Papalaua</t>
  </si>
  <si>
    <t>Kapuaokoolau</t>
  </si>
  <si>
    <t>East Molokai.  Includes Pukoo Town.</t>
  </si>
  <si>
    <t>Pukoo Gulch</t>
  </si>
  <si>
    <t>South Central Molokai.  Punakou Ahupuaa, includes Hikauhi Gulch, Waiakane Gulch, Naninanikukui Gulch, Keanakaiole Gulch, Kukuku Gulch, Punakou Gulch, and Kamanakai Gulch.</t>
  </si>
  <si>
    <t>Punakou</t>
  </si>
  <si>
    <t>Kualapuu town, Reservoir and surrounding area.</t>
  </si>
  <si>
    <t>Kualapuu</t>
  </si>
  <si>
    <t>West Molokai, Kepuhi-Kaluakoi Resort Area.</t>
  </si>
  <si>
    <t>Kepuhi</t>
  </si>
  <si>
    <t>UHI</t>
  </si>
  <si>
    <t>East Molokai.  East of Mapulehu Gulch.</t>
  </si>
  <si>
    <t>Punaula Gulch</t>
  </si>
  <si>
    <t>East Molokai, Includes Moanui Gulch, Kumimi, and several other small gulches.</t>
  </si>
  <si>
    <t>Honouliwai</t>
  </si>
  <si>
    <t>East Molokai, between Kainalu and Waialua</t>
  </si>
  <si>
    <t>Puniuohua Gulch</t>
  </si>
  <si>
    <t>UNI</t>
  </si>
  <si>
    <t>Haupu to Pahu Point.  North of Pelekunu Valley.</t>
  </si>
  <si>
    <t>Haupu</t>
  </si>
  <si>
    <t>Koolau, valley and stream with Kalawao at its mouth</t>
  </si>
  <si>
    <t>Waialeia</t>
  </si>
  <si>
    <t>Kona, next to Kumueli</t>
  </si>
  <si>
    <t>Wawaia Gulch</t>
  </si>
  <si>
    <t>WAW</t>
  </si>
  <si>
    <t>East Molokai.  Northeast Coast.  Includes Apuiki Gulch.</t>
  </si>
  <si>
    <t>Wailana Gulch</t>
  </si>
  <si>
    <t>WNA</t>
  </si>
  <si>
    <t>Central-East Molokai.  South of Kaulaupapa.</t>
  </si>
  <si>
    <t>Waianui Gulch</t>
  </si>
  <si>
    <t>WUI</t>
  </si>
  <si>
    <t>Niihau</t>
  </si>
  <si>
    <t>Kaailana</t>
  </si>
  <si>
    <t>AAI</t>
  </si>
  <si>
    <t>Kalaoa</t>
  </si>
  <si>
    <t>AOA</t>
  </si>
  <si>
    <t>Kaumuhonu</t>
  </si>
  <si>
    <t>Keanauhi</t>
  </si>
  <si>
    <t>KNH</t>
  </si>
  <si>
    <t>Kooeaukani</t>
  </si>
  <si>
    <t>Kaaukuu</t>
  </si>
  <si>
    <t>Keawanui</t>
  </si>
  <si>
    <t>Lehua</t>
  </si>
  <si>
    <t>LEH</t>
  </si>
  <si>
    <t>Halalii</t>
  </si>
  <si>
    <t>LII</t>
  </si>
  <si>
    <t>Mauuloa</t>
  </si>
  <si>
    <t>MUU</t>
  </si>
  <si>
    <t>Nomilu</t>
  </si>
  <si>
    <t>NOM</t>
  </si>
  <si>
    <t>Nonopapa</t>
  </si>
  <si>
    <t>NON</t>
  </si>
  <si>
    <t>Puuwai</t>
  </si>
  <si>
    <t>Honuaula</t>
  </si>
  <si>
    <t>Oahu</t>
  </si>
  <si>
    <t>Kaaawa</t>
  </si>
  <si>
    <t>AAA</t>
  </si>
  <si>
    <t>Northern Koolau</t>
  </si>
  <si>
    <t>Kaawa Gulch Mokuleia Forest Reserve</t>
  </si>
  <si>
    <t>Kaawa Gulch</t>
  </si>
  <si>
    <t>AAW</t>
  </si>
  <si>
    <t>Northern Waianae</t>
  </si>
  <si>
    <t>Valley on the windward side between Waihee and Waihole</t>
  </si>
  <si>
    <t>Kaalaea</t>
  </si>
  <si>
    <t>AEA</t>
  </si>
  <si>
    <t>Kapakahi gulch including the ridgline of Waialae Nui Trail</t>
  </si>
  <si>
    <t>Kapakahi</t>
  </si>
  <si>
    <t>Southern Koolau</t>
  </si>
  <si>
    <t>Waiahole Valley</t>
  </si>
  <si>
    <t>Waiahole</t>
  </si>
  <si>
    <t>AHO</t>
  </si>
  <si>
    <t>Ahuolaka Islet</t>
  </si>
  <si>
    <t>Waianu valley to the north of Waiahole valley, access from Waiahole home rd.</t>
  </si>
  <si>
    <t>Waianu</t>
  </si>
  <si>
    <t>Makaua hanging valley, also known as Hidden valley within Kaaawa, Kualoa ranch land</t>
  </si>
  <si>
    <t>Makaua</t>
  </si>
  <si>
    <t>AKA</t>
  </si>
  <si>
    <t>main gulch in Kaala bog leading to makaha waterfall.  Can get to top of waterfall via boardwalk, hike toward gulch bottom on right (Makaha) from Kaala NAR sign with boot brush.</t>
  </si>
  <si>
    <t>Mt. Kaala NAR</t>
  </si>
  <si>
    <t>Alau Gulch</t>
  </si>
  <si>
    <t>ALG</t>
  </si>
  <si>
    <t>Palikea Gulch LKN and Dole Property above and below the Road</t>
  </si>
  <si>
    <t>Palikea Gulch - LKN</t>
  </si>
  <si>
    <t>Waimalu</t>
  </si>
  <si>
    <t>Manana valley including the ridgeline of Manana Trail</t>
  </si>
  <si>
    <t>Manana Gulch</t>
  </si>
  <si>
    <t>Waikane</t>
  </si>
  <si>
    <t>ANE</t>
  </si>
  <si>
    <t>Anahulu</t>
  </si>
  <si>
    <t>ANH</t>
  </si>
  <si>
    <t>Waimano Valley including summit crest</t>
  </si>
  <si>
    <t>Waimano</t>
  </si>
  <si>
    <t>Manuwai Gulch --LKN</t>
  </si>
  <si>
    <t>Manuwai</t>
  </si>
  <si>
    <t xml:space="preserve"> Eastern Niu Valley</t>
  </si>
  <si>
    <t>Kupaua Valley</t>
  </si>
  <si>
    <t>Waiawa valley including summit crest</t>
  </si>
  <si>
    <t>Waiawa</t>
  </si>
  <si>
    <t>Awanui - Makaiwa</t>
  </si>
  <si>
    <t>AWM</t>
  </si>
  <si>
    <t>Southern Waianae</t>
  </si>
  <si>
    <t>Campbell Industrial Park</t>
  </si>
  <si>
    <t>CIP</t>
  </si>
  <si>
    <t>Dillingham Military Reservation</t>
  </si>
  <si>
    <t>DMR</t>
  </si>
  <si>
    <t>Mokuleia</t>
  </si>
  <si>
    <t>EIA</t>
  </si>
  <si>
    <t>Ekahanui Gulch</t>
  </si>
  <si>
    <t>EKA</t>
  </si>
  <si>
    <t>Waiele</t>
  </si>
  <si>
    <t>Elehaha</t>
  </si>
  <si>
    <t>ELH</t>
  </si>
  <si>
    <t>Waieli Gulch</t>
  </si>
  <si>
    <t>Ewa</t>
  </si>
  <si>
    <t>EWA</t>
  </si>
  <si>
    <t>Foster Botanical Garden</t>
  </si>
  <si>
    <t>FOS - Foster Botanical Garden</t>
  </si>
  <si>
    <t>FOS</t>
  </si>
  <si>
    <t>Hahaione</t>
  </si>
  <si>
    <t>Haili Gulch</t>
  </si>
  <si>
    <t>Hakipuu - Kualoa</t>
  </si>
  <si>
    <t>Lualualei southernmost valley</t>
  </si>
  <si>
    <t>Halona</t>
  </si>
  <si>
    <t>Hauula</t>
  </si>
  <si>
    <t>Heeia</t>
  </si>
  <si>
    <t>HEI</t>
  </si>
  <si>
    <t>Helemano</t>
  </si>
  <si>
    <t>Honokai Hale - Kamokila</t>
  </si>
  <si>
    <t>HHK</t>
  </si>
  <si>
    <t>Haleiwa</t>
  </si>
  <si>
    <t>Honolulu Airport - Aliamanu</t>
  </si>
  <si>
    <t>Konahuanui Peak and  summit crest of Manoa valley</t>
  </si>
  <si>
    <t>Hoomaluhia Botanical Garden</t>
  </si>
  <si>
    <t>HOO - Hoomaluhia Botanical Garden</t>
  </si>
  <si>
    <t>Konahuanui</t>
  </si>
  <si>
    <t>Huliwai Gulch</t>
  </si>
  <si>
    <t>Mt. Kaala NAR gulch between Manuwai and Palikea</t>
  </si>
  <si>
    <t>Alaiheihe</t>
  </si>
  <si>
    <t>IHE</t>
  </si>
  <si>
    <t>Kaomoku Iki Gulch</t>
  </si>
  <si>
    <t>Part in Nar part not</t>
  </si>
  <si>
    <t>Kaomoku Iki</t>
  </si>
  <si>
    <t>Makakilo</t>
  </si>
  <si>
    <t>Kaimuhole Gulch</t>
  </si>
  <si>
    <t>IMU</t>
  </si>
  <si>
    <t>Manini</t>
  </si>
  <si>
    <t>INI</t>
  </si>
  <si>
    <t>Kaaikukai Gulch</t>
  </si>
  <si>
    <t>Kaena Keawaula</t>
  </si>
  <si>
    <t>Kaiwikoele</t>
  </si>
  <si>
    <t>Kaluaa Valley</t>
  </si>
  <si>
    <t>Kaluaa Gulch</t>
  </si>
  <si>
    <t>Kamananui</t>
  </si>
  <si>
    <t>Kawainui Gulch</t>
  </si>
  <si>
    <t>Kaomoku Nui</t>
  </si>
  <si>
    <t>Kapuna gulch within the Pahole NAR</t>
  </si>
  <si>
    <t>Kapuna</t>
  </si>
  <si>
    <t>Lualualei</t>
  </si>
  <si>
    <t>Kauhiuhi</t>
  </si>
  <si>
    <t>Kawaiiki Gulch</t>
  </si>
  <si>
    <t>Keaau valley</t>
  </si>
  <si>
    <t>Keaau</t>
  </si>
  <si>
    <t>Keekee Gulch</t>
  </si>
  <si>
    <t>Kahauiki</t>
  </si>
  <si>
    <t>Kihewamoku Islet</t>
  </si>
  <si>
    <t>Kaohikaipu Islet</t>
  </si>
  <si>
    <t>KHP</t>
  </si>
  <si>
    <t>Kahawainui</t>
  </si>
  <si>
    <t>Dole land near LKN</t>
  </si>
  <si>
    <t>Kihakapu Gulch</t>
  </si>
  <si>
    <t>KIH</t>
  </si>
  <si>
    <t>Kipapa</t>
  </si>
  <si>
    <t>Formerly KKH Koko Head Botanical Garden</t>
  </si>
  <si>
    <t>Koko Crater</t>
  </si>
  <si>
    <t>KKC</t>
  </si>
  <si>
    <t>Koko Head</t>
  </si>
  <si>
    <t>KKH</t>
  </si>
  <si>
    <t>Kukuikoolua Islet</t>
  </si>
  <si>
    <t>Kekepa Islet</t>
  </si>
  <si>
    <t>Kalihi</t>
  </si>
  <si>
    <t>KLH</t>
  </si>
  <si>
    <t>Kaalakei</t>
  </si>
  <si>
    <t>Kalama Valley</t>
  </si>
  <si>
    <t>Kamilo Iki</t>
  </si>
  <si>
    <t>KMI</t>
  </si>
  <si>
    <t>Kamilo Nui</t>
  </si>
  <si>
    <t>Kahana valley and all hanging valleys including the majority of the Schofield-Waikane trail within Kahana valley</t>
  </si>
  <si>
    <t>Kahana Valley</t>
  </si>
  <si>
    <t>Formerly KLO</t>
  </si>
  <si>
    <t>Kaukonahua</t>
  </si>
  <si>
    <t>Upper part of Koloa gulch north of Kahuku Cabin</t>
  </si>
  <si>
    <t>Koloa Gulch</t>
  </si>
  <si>
    <t>Ko Olina Resort</t>
  </si>
  <si>
    <t>KOR</t>
  </si>
  <si>
    <t>Kapapa Islet</t>
  </si>
  <si>
    <t>Kului Valley (Aina Hina)</t>
  </si>
  <si>
    <t>Kului Valley</t>
  </si>
  <si>
    <t>Kuliouou valley including the summit crest</t>
  </si>
  <si>
    <t>Kuliouou</t>
  </si>
  <si>
    <t>Kunia</t>
  </si>
  <si>
    <t>KUN</t>
  </si>
  <si>
    <t>KWL</t>
  </si>
  <si>
    <t>Halawa valley including summit crest and Iolekaa peak.</t>
  </si>
  <si>
    <t>Leahi or Diamond head crater and outer slopes</t>
  </si>
  <si>
    <t>Liliuokalani Botanical Garden</t>
  </si>
  <si>
    <t>LBG - Liliuokalani Botanical Garden</t>
  </si>
  <si>
    <t>LBG</t>
  </si>
  <si>
    <t>Leahi</t>
  </si>
  <si>
    <t>Eastern, Central and Western Makaleha</t>
  </si>
  <si>
    <t>Makaleha</t>
  </si>
  <si>
    <t>Kapolei</t>
  </si>
  <si>
    <t>Lualualei Homesteads</t>
  </si>
  <si>
    <t>LLH</t>
  </si>
  <si>
    <t>Lower Lualualei Naval Magazine</t>
  </si>
  <si>
    <t>LLL</t>
  </si>
  <si>
    <t>Kalaeloa</t>
  </si>
  <si>
    <t>Kaloi Gulch</t>
  </si>
  <si>
    <t>LOI</t>
  </si>
  <si>
    <t>Loko Ea</t>
  </si>
  <si>
    <t>LOK</t>
  </si>
  <si>
    <t>Moanalua valley and summit crestline</t>
  </si>
  <si>
    <t>Moanalua</t>
  </si>
  <si>
    <t>LUU</t>
  </si>
  <si>
    <t>Maakua valley not including the ridgeline trails</t>
  </si>
  <si>
    <t>Maakua</t>
  </si>
  <si>
    <t>MAA</t>
  </si>
  <si>
    <t>Makaha valley not including Kumaipo trail.</t>
  </si>
  <si>
    <t>Manuwaielelu Gulch</t>
  </si>
  <si>
    <t>Manuwaikaalae Gulch</t>
  </si>
  <si>
    <t>MAW</t>
  </si>
  <si>
    <t>Mikilua</t>
  </si>
  <si>
    <t>MIK</t>
  </si>
  <si>
    <t>Mililani</t>
  </si>
  <si>
    <t>Mokuaula Islet</t>
  </si>
  <si>
    <t>MKA</t>
  </si>
  <si>
    <t>Mokualai Islet</t>
  </si>
  <si>
    <t>MKI</t>
  </si>
  <si>
    <t>Malaekahana - Keaaulu</t>
  </si>
  <si>
    <t>Mokolea Islet</t>
  </si>
  <si>
    <t>MKP</t>
  </si>
  <si>
    <t>Mokulua Islets</t>
  </si>
  <si>
    <t>MKU</t>
  </si>
  <si>
    <t>Mokumanu Islet</t>
  </si>
  <si>
    <t>Makua Military Reservation</t>
  </si>
  <si>
    <t>MMR</t>
  </si>
  <si>
    <t>Manuwaiahu</t>
  </si>
  <si>
    <t>MNH</t>
  </si>
  <si>
    <t>Manaiki</t>
  </si>
  <si>
    <t>Manana Islet</t>
  </si>
  <si>
    <t>MNN</t>
  </si>
  <si>
    <t>MNO</t>
  </si>
  <si>
    <t>Maunawili</t>
  </si>
  <si>
    <t>Mokuoloe Islet</t>
  </si>
  <si>
    <t>MOE</t>
  </si>
  <si>
    <t>Mokolii Islet</t>
  </si>
  <si>
    <t>Kamooalii</t>
  </si>
  <si>
    <t>Makapuu</t>
  </si>
  <si>
    <t>MPU</t>
  </si>
  <si>
    <t>Waimanalo - Bellows AFS</t>
  </si>
  <si>
    <t>NAL</t>
  </si>
  <si>
    <t>Namoopuna Gulch</t>
  </si>
  <si>
    <t>NAM</t>
  </si>
  <si>
    <t>Nanakuli</t>
  </si>
  <si>
    <t>Napepeiauolelo Gulch</t>
  </si>
  <si>
    <t>NAP</t>
  </si>
  <si>
    <t>Nihoa Gulch</t>
  </si>
  <si>
    <t>NIH</t>
  </si>
  <si>
    <t>Includes Pahole Greenhouse</t>
  </si>
  <si>
    <t>NIKE site</t>
  </si>
  <si>
    <t>Namahana</t>
  </si>
  <si>
    <t>NMH</t>
  </si>
  <si>
    <t>Kaluanui Gulch</t>
  </si>
  <si>
    <t>Nuuanu valley including Nuuanu Pali and summit crest not including Konahuanui</t>
  </si>
  <si>
    <t>Nuuanu</t>
  </si>
  <si>
    <t>Ohiaai</t>
  </si>
  <si>
    <t>Oio</t>
  </si>
  <si>
    <t>OIO</t>
  </si>
  <si>
    <t>Opaeula</t>
  </si>
  <si>
    <t>Paalaa Uka</t>
  </si>
  <si>
    <t>Kawaihapai</t>
  </si>
  <si>
    <t>Palikea - TNC</t>
  </si>
  <si>
    <t>Palawai valley including summit crest.</t>
  </si>
  <si>
    <t>Palawai Gulch</t>
  </si>
  <si>
    <t>Kaipapau valley and ridgeline trail via Hauula loop trail</t>
  </si>
  <si>
    <t>Kaipapau Gulch</t>
  </si>
  <si>
    <t>Paumalu</t>
  </si>
  <si>
    <t>Pahipahialua - Waialee</t>
  </si>
  <si>
    <t>PHI</t>
  </si>
  <si>
    <t>Puhawai</t>
  </si>
  <si>
    <t>PHW</t>
  </si>
  <si>
    <t>Western Niu Valley</t>
  </si>
  <si>
    <t>Pia Valley</t>
  </si>
  <si>
    <t>Keawapilau</t>
  </si>
  <si>
    <t>Puukamananui</t>
  </si>
  <si>
    <t>PKN</t>
  </si>
  <si>
    <t>Pulemoku Islet</t>
  </si>
  <si>
    <t>PLM</t>
  </si>
  <si>
    <t>Palolo</t>
  </si>
  <si>
    <t>PLO</t>
  </si>
  <si>
    <t>Formerly part of KLO PopRef</t>
  </si>
  <si>
    <t>Poamoho</t>
  </si>
  <si>
    <t>PMH</t>
  </si>
  <si>
    <t>Pahoa Gulch in Lualualei</t>
  </si>
  <si>
    <t>Pahoa Gulch</t>
  </si>
  <si>
    <t>Pohakea Gulch</t>
  </si>
  <si>
    <t>Popoia Islet</t>
  </si>
  <si>
    <t>POP</t>
  </si>
  <si>
    <t>Poulihale</t>
  </si>
  <si>
    <t>Papali - Punaiki</t>
  </si>
  <si>
    <t>Pualii Gulch</t>
  </si>
  <si>
    <t>Puuloa</t>
  </si>
  <si>
    <t>PUL</t>
  </si>
  <si>
    <t>Puumaialau Gulch</t>
  </si>
  <si>
    <t>Pupukea</t>
  </si>
  <si>
    <t>PUP</t>
  </si>
  <si>
    <t>Puulu Gulch - LKN</t>
  </si>
  <si>
    <t>Schofield Barracks Military Reservation - East Range</t>
  </si>
  <si>
    <t>SBE</t>
  </si>
  <si>
    <t>Schofield Barracks Military Reservation - South Range</t>
  </si>
  <si>
    <t>SBS</t>
  </si>
  <si>
    <t>Schofield Barracks Military Reservation - West Range</t>
  </si>
  <si>
    <t>SBW</t>
  </si>
  <si>
    <t>Kalauao</t>
  </si>
  <si>
    <t>Ulehawa</t>
  </si>
  <si>
    <t>ULE</t>
  </si>
  <si>
    <t>Honouliuli</t>
  </si>
  <si>
    <t>Uluhulu Gulch</t>
  </si>
  <si>
    <t>UNA</t>
  </si>
  <si>
    <t>Wailupe valley and summit crest area</t>
  </si>
  <si>
    <t>Wailupe Gulch</t>
  </si>
  <si>
    <t>UPE</t>
  </si>
  <si>
    <t>Waiahole ditch trail up ridge towards Kipapa summit</t>
  </si>
  <si>
    <t>Uwao</t>
  </si>
  <si>
    <t>UWA</t>
  </si>
  <si>
    <t>Waianae Kai valley up to the summit of Ka'ala</t>
  </si>
  <si>
    <t>Wahiawa Botanical Garden</t>
  </si>
  <si>
    <t>WAH - Wahiawa Botanical Garden</t>
  </si>
  <si>
    <t>Waianae Kai</t>
  </si>
  <si>
    <t>Waiau</t>
  </si>
  <si>
    <t>Waimea Botanical Garden - Waimea Bay</t>
  </si>
  <si>
    <t>WBG</t>
  </si>
  <si>
    <t>Waikakalaua</t>
  </si>
  <si>
    <t>Waikele</t>
  </si>
  <si>
    <t>Waialae Iki</t>
  </si>
  <si>
    <t>WLI</t>
  </si>
  <si>
    <t>Waialae Nui Gulch</t>
  </si>
  <si>
    <t>Waimanalo Gulch</t>
  </si>
  <si>
    <t>InExSitu</t>
  </si>
  <si>
    <t>PlantStatus</t>
  </si>
  <si>
    <t>Threat?</t>
  </si>
  <si>
    <t>ThreatControlled?</t>
  </si>
  <si>
    <t>Propagule Source</t>
  </si>
  <si>
    <t>Wild/Planted</t>
  </si>
  <si>
    <t>AgeClass</t>
  </si>
  <si>
    <t>Seed Storage Code</t>
  </si>
  <si>
    <t>KDOFAW</t>
  </si>
  <si>
    <t>Alive</t>
  </si>
  <si>
    <t>Wild</t>
  </si>
  <si>
    <t>Male</t>
  </si>
  <si>
    <t>OAH</t>
  </si>
  <si>
    <t>B</t>
  </si>
  <si>
    <t>Ex Situ</t>
  </si>
  <si>
    <t>NTBG</t>
  </si>
  <si>
    <t>Dead</t>
  </si>
  <si>
    <t>Cutting</t>
  </si>
  <si>
    <t>Female</t>
  </si>
  <si>
    <t>Immature</t>
  </si>
  <si>
    <t>Flw Buds</t>
  </si>
  <si>
    <t>Refridgerator</t>
  </si>
  <si>
    <t>C</t>
  </si>
  <si>
    <t>Reintro</t>
  </si>
  <si>
    <t>OANRP</t>
  </si>
  <si>
    <t>AirLayer</t>
  </si>
  <si>
    <t>Garden</t>
  </si>
  <si>
    <t>Reintroduction</t>
  </si>
  <si>
    <t>Seedling</t>
  </si>
  <si>
    <t>Flower</t>
  </si>
  <si>
    <t>Freezer</t>
  </si>
  <si>
    <t>D</t>
  </si>
  <si>
    <t>Inter Situ</t>
  </si>
  <si>
    <t>Lyon</t>
  </si>
  <si>
    <t>Division</t>
  </si>
  <si>
    <t>Seed Bank</t>
  </si>
  <si>
    <t>Research</t>
  </si>
  <si>
    <t>Dormant</t>
  </si>
  <si>
    <t>Unkown</t>
  </si>
  <si>
    <t>Buds, Flower</t>
  </si>
  <si>
    <t>Ultra-Low Freezer (-80)</t>
  </si>
  <si>
    <t>E</t>
  </si>
  <si>
    <t>MNBG</t>
  </si>
  <si>
    <t>Controlled Breeding (living collection)</t>
  </si>
  <si>
    <t>Immature Fruit</t>
  </si>
  <si>
    <t>Cryopreservation</t>
  </si>
  <si>
    <t>F</t>
  </si>
  <si>
    <t>HISB</t>
  </si>
  <si>
    <t>Pollen</t>
  </si>
  <si>
    <t>Mature Fruit</t>
  </si>
  <si>
    <t>G</t>
  </si>
  <si>
    <t>PulamaLanai</t>
  </si>
  <si>
    <t>Leaf</t>
  </si>
  <si>
    <t>Imm/Mat Fruit</t>
  </si>
  <si>
    <t>H</t>
  </si>
  <si>
    <t>Native Nursery</t>
  </si>
  <si>
    <t>Buds, Fruit</t>
  </si>
  <si>
    <t>I</t>
  </si>
  <si>
    <t>Volcano</t>
  </si>
  <si>
    <t>Fruit Immature</t>
  </si>
  <si>
    <t>Flower, Fruit</t>
  </si>
  <si>
    <t>J</t>
  </si>
  <si>
    <t>Hui ku Maoli Ola</t>
  </si>
  <si>
    <t>Buds, Flower, Fruit</t>
  </si>
  <si>
    <t>K</t>
  </si>
  <si>
    <t>L</t>
  </si>
  <si>
    <t>M</t>
  </si>
  <si>
    <t>N</t>
  </si>
  <si>
    <t>O</t>
  </si>
  <si>
    <t>P</t>
  </si>
  <si>
    <t>Q</t>
  </si>
  <si>
    <t>R</t>
  </si>
  <si>
    <t>S</t>
  </si>
  <si>
    <t>T</t>
  </si>
  <si>
    <t>U</t>
  </si>
  <si>
    <t>V</t>
  </si>
  <si>
    <t>W</t>
  </si>
  <si>
    <t>X</t>
  </si>
  <si>
    <t>Y</t>
  </si>
  <si>
    <t>Z</t>
  </si>
  <si>
    <t>IslandGroup</t>
  </si>
  <si>
    <t>Current Taxon Name</t>
  </si>
  <si>
    <t>Plants by Island</t>
  </si>
  <si>
    <t>Federal Register Name</t>
  </si>
  <si>
    <t>FedStatus</t>
  </si>
  <si>
    <t>HawaiiPlants</t>
  </si>
  <si>
    <t>Abutilon menziesii</t>
  </si>
  <si>
    <t>Abutilon_menziesii</t>
  </si>
  <si>
    <t xml:space="preserve">Abutilon menziesii </t>
  </si>
  <si>
    <t>Achyranthes mutica</t>
  </si>
  <si>
    <t>Achyranthes_mutica</t>
  </si>
  <si>
    <t xml:space="preserve">Achyranthes mutica </t>
  </si>
  <si>
    <t>Adenophorus periens</t>
  </si>
  <si>
    <t>Adenophorus_periens</t>
  </si>
  <si>
    <t>Argyroxiphium kauense</t>
  </si>
  <si>
    <t>Argyroxiphium_kauense</t>
  </si>
  <si>
    <t xml:space="preserve">Argyroxiphium kauense </t>
  </si>
  <si>
    <t>Argyroxiphium sandwicense ssp. sandwicense</t>
  </si>
  <si>
    <t>Argyroxiphium_sandwicense_ssp._sandwicense</t>
  </si>
  <si>
    <t xml:space="preserve">Asplenium dielerectum </t>
  </si>
  <si>
    <t>Asplenium_dielerectum</t>
  </si>
  <si>
    <t>Asplenium dielerectum</t>
  </si>
  <si>
    <t>Asplenium peruvianum var. insulare</t>
  </si>
  <si>
    <t>Asplenium_peruvianum_var._insulare</t>
  </si>
  <si>
    <t>Bidens hillebrandiana ssp. hillebrandiana</t>
  </si>
  <si>
    <t>Bidens_hillebrandiana_ssp._hillebrandiana</t>
  </si>
  <si>
    <t>Bidens micrantha ssp. ctenophylla</t>
  </si>
  <si>
    <t>Bidens_micrantha_ssp._ctenophylla</t>
  </si>
  <si>
    <t xml:space="preserve">Bonamia menziesii </t>
  </si>
  <si>
    <t>Bonamia_menziesii</t>
  </si>
  <si>
    <t xml:space="preserve">Calamagrostis expansa </t>
  </si>
  <si>
    <t>Calamagrostis_expansa</t>
  </si>
  <si>
    <t>Calamagrostis expansa</t>
  </si>
  <si>
    <t>Capparis sandwichiana</t>
  </si>
  <si>
    <t>NONE</t>
  </si>
  <si>
    <t>Cenchrus agrimonioides var. agrimonioides</t>
  </si>
  <si>
    <t>Cenchrus_agrimonioides_var._agrimonioides</t>
  </si>
  <si>
    <t>Cenchrus agrimonioides</t>
  </si>
  <si>
    <t xml:space="preserve">Chrysodracon hawaiiensis </t>
  </si>
  <si>
    <t>Chrysodracon_hawaiiensis</t>
  </si>
  <si>
    <t>Pleomele hawaiiensis</t>
  </si>
  <si>
    <t xml:space="preserve">Clermontia drepanomorpha </t>
  </si>
  <si>
    <t>Clermontia_drepanomorpha</t>
  </si>
  <si>
    <t xml:space="preserve">Clermontia lindseyana </t>
  </si>
  <si>
    <t>Clermontia_lindseyana</t>
  </si>
  <si>
    <t>Clermontia lindseyana</t>
  </si>
  <si>
    <t>Clermontia peleana ssp. peleana</t>
  </si>
  <si>
    <t>Clermontia_peleana_ssp._peleana</t>
  </si>
  <si>
    <t>Clermontia peleana</t>
  </si>
  <si>
    <t>Clermontia peleana ssp. singuliflora</t>
  </si>
  <si>
    <t>Clermontia_peleana_ssp._singuliflora</t>
  </si>
  <si>
    <t xml:space="preserve">Clermontia pyrularia </t>
  </si>
  <si>
    <t>Clermontia_pyrularia</t>
  </si>
  <si>
    <t xml:space="preserve">Colubrina oppositifolia </t>
  </si>
  <si>
    <t>Colubrina_oppositifolia</t>
  </si>
  <si>
    <t>Cyanea copelandii ssp. copelandii</t>
  </si>
  <si>
    <t>Cyanea_copelandii_ssp._copelandii</t>
  </si>
  <si>
    <t>Cyanea hamatiflora ssp. carlsonii</t>
  </si>
  <si>
    <t>Cyanea_hamatiflora_ssp._carlsonii</t>
  </si>
  <si>
    <t xml:space="preserve">Cyanea marksii </t>
  </si>
  <si>
    <t>Cyanea_marksii</t>
  </si>
  <si>
    <t>Cyanea marksii</t>
  </si>
  <si>
    <t xml:space="preserve">Cyanea platyphylla </t>
  </si>
  <si>
    <t>Cyanea_platyphylla</t>
  </si>
  <si>
    <t xml:space="preserve">Cyanea shipmanii </t>
  </si>
  <si>
    <t>Cyanea_shipmanii</t>
  </si>
  <si>
    <t xml:space="preserve">Cyanea stictophylla </t>
  </si>
  <si>
    <t>Cyanea_stictophylla</t>
  </si>
  <si>
    <t xml:space="preserve">Cyanea tritomantha </t>
  </si>
  <si>
    <t>Cyanea_tritomantha</t>
  </si>
  <si>
    <t>Cyanea tritomantha</t>
  </si>
  <si>
    <t xml:space="preserve">Cyclosorus boydiae </t>
  </si>
  <si>
    <t>Cyclosorus_boydiae</t>
  </si>
  <si>
    <t>Cyclosorus boydiae</t>
  </si>
  <si>
    <t xml:space="preserve">Cyperus fauriei </t>
  </si>
  <si>
    <t>Cyperus_fauriei</t>
  </si>
  <si>
    <t>Cyperus fauriei</t>
  </si>
  <si>
    <t>Cyperus pennatiformis var. pennatiformis</t>
  </si>
  <si>
    <t>Cyperus_pennatiformis_var._pennatiformis</t>
  </si>
  <si>
    <t>Cyperus pennatiformis</t>
  </si>
  <si>
    <t xml:space="preserve">Cyrtandra giffardii </t>
  </si>
  <si>
    <t>Cyrtandra_giffardii</t>
  </si>
  <si>
    <t xml:space="preserve">Cyrtandra nanawaleensis </t>
  </si>
  <si>
    <t>Cyrtandra_nanawaleensis</t>
  </si>
  <si>
    <t>Cyrtandra nanawaleensis</t>
  </si>
  <si>
    <t xml:space="preserve">Cyrtandra tintinnabula </t>
  </si>
  <si>
    <t>Cyrtandra_tintinnabula</t>
  </si>
  <si>
    <t xml:space="preserve">Cyrtandra wagneri </t>
  </si>
  <si>
    <t>Cyrtandra_wagneri</t>
  </si>
  <si>
    <t>Cyrtandra wagneri</t>
  </si>
  <si>
    <t xml:space="preserve">Delissea argutidentata </t>
  </si>
  <si>
    <t>Delissea_argutidentata</t>
  </si>
  <si>
    <t>Delissea undulata</t>
  </si>
  <si>
    <t xml:space="preserve">Delissea undulata </t>
  </si>
  <si>
    <t>Delissea_undulata</t>
  </si>
  <si>
    <t xml:space="preserve">Deparia kaalaana </t>
  </si>
  <si>
    <t>Deparia_kaalaana</t>
  </si>
  <si>
    <t>Deparia kaalaana</t>
  </si>
  <si>
    <t xml:space="preserve">Exocarpos menziesii </t>
  </si>
  <si>
    <t>Exocarpos_menziesii</t>
  </si>
  <si>
    <t>Exocarpos menziesii</t>
  </si>
  <si>
    <t xml:space="preserve">Festuca hawaiiensis </t>
  </si>
  <si>
    <t>Festuca_hawaiiensis</t>
  </si>
  <si>
    <t>Festuca hawaiiensis</t>
  </si>
  <si>
    <t xml:space="preserve">Flueggea neowawraea </t>
  </si>
  <si>
    <t>Flueggea_neowawraea</t>
  </si>
  <si>
    <t xml:space="preserve">Gardenia brighamii </t>
  </si>
  <si>
    <t>Gardenia_brighamii</t>
  </si>
  <si>
    <t xml:space="preserve">Gardenia remyi </t>
  </si>
  <si>
    <t>Gardenia_remyi</t>
  </si>
  <si>
    <t>Gardenia remyi</t>
  </si>
  <si>
    <t xml:space="preserve">Gouania vitifolia </t>
  </si>
  <si>
    <t>Gouania_vitifolia</t>
  </si>
  <si>
    <t xml:space="preserve">Haplostachys haplostachya </t>
  </si>
  <si>
    <t>Haplostachys_haplostachya</t>
  </si>
  <si>
    <t>Haplostachys haplostachya</t>
  </si>
  <si>
    <t xml:space="preserve">Hibiscadelphus giffardianus </t>
  </si>
  <si>
    <t>Hibiscadelphus_giffardianus</t>
  </si>
  <si>
    <t xml:space="preserve">Hibiscadelphus hualalaiensis </t>
  </si>
  <si>
    <t>Hibiscadelphus_hualalaiensis</t>
  </si>
  <si>
    <t>Hibiscus brackenridgei ssp. brackenridgei</t>
  </si>
  <si>
    <t>Hibiscus_brackenridgei_ssp._brackenridgei</t>
  </si>
  <si>
    <t>Hibiscus brackenridgei</t>
  </si>
  <si>
    <t xml:space="preserve">Huperzia mannii </t>
  </si>
  <si>
    <t>Huperzia_mannii</t>
  </si>
  <si>
    <t>Huperzia mannii</t>
  </si>
  <si>
    <t xml:space="preserve">Huperzia stemmermanniae </t>
  </si>
  <si>
    <t>Huperzia_stemmermanniae</t>
  </si>
  <si>
    <t>Huperzia stemmermanniae</t>
  </si>
  <si>
    <t xml:space="preserve">Ischaemum byrone </t>
  </si>
  <si>
    <t>Ischaemum_byrone</t>
  </si>
  <si>
    <t xml:space="preserve">Isodendrion hosakae </t>
  </si>
  <si>
    <t>Isodendrion_hosakae</t>
  </si>
  <si>
    <t xml:space="preserve">Isodendrion pyrifolium </t>
  </si>
  <si>
    <t>Isodendrion_pyrifolium</t>
  </si>
  <si>
    <t>Joinvillea ascendens ssp. ascendens</t>
  </si>
  <si>
    <t>Joinvillea_ascendens_ssp._ascendens</t>
  </si>
  <si>
    <t xml:space="preserve">Kadua cookiana </t>
  </si>
  <si>
    <t>Kadua_cookiana</t>
  </si>
  <si>
    <t>Kadua cookiana</t>
  </si>
  <si>
    <t xml:space="preserve">Kadua coriacea </t>
  </si>
  <si>
    <t>Kadua_coriacea</t>
  </si>
  <si>
    <t>Kadua coriacea</t>
  </si>
  <si>
    <t xml:space="preserve">Kokia drynarioides </t>
  </si>
  <si>
    <t>Kokia_drynarioides</t>
  </si>
  <si>
    <t xml:space="preserve">Melanthera venosa </t>
  </si>
  <si>
    <t>Melanthera_venosa</t>
  </si>
  <si>
    <t>Lipochaeta venosa</t>
  </si>
  <si>
    <t xml:space="preserve">Melicope zahlbruckneri </t>
  </si>
  <si>
    <t>Melicope_zahlbruckneri</t>
  </si>
  <si>
    <t xml:space="preserve">Mezoneuron kavaiense </t>
  </si>
  <si>
    <t>Mezoneuron_kavaiense</t>
  </si>
  <si>
    <t>Mezoneuron kavaiense</t>
  </si>
  <si>
    <t>Microlepia strigosa var. mauiensis</t>
  </si>
  <si>
    <t>Microlepia_strigosa_var._mauiensis</t>
  </si>
  <si>
    <t xml:space="preserve">Neraudia ovata </t>
  </si>
  <si>
    <t>Neraudia_ovata</t>
  </si>
  <si>
    <t xml:space="preserve">Nothocestrum breviflorum </t>
  </si>
  <si>
    <t>Nothocestrum_breviflorum</t>
  </si>
  <si>
    <t xml:space="preserve">Ochrosia haleakalae </t>
  </si>
  <si>
    <t>Ochrosia_haleakalae</t>
  </si>
  <si>
    <t>Ochrosia haleakalae</t>
  </si>
  <si>
    <t xml:space="preserve">Ochrosia kilaueaensis </t>
  </si>
  <si>
    <t>Ochrosia_kilaueaensis</t>
  </si>
  <si>
    <t xml:space="preserve">Phyllostegia brevidens </t>
  </si>
  <si>
    <t>Phyllostegia_brevidens</t>
  </si>
  <si>
    <t>Phyllostegia brevidens</t>
  </si>
  <si>
    <t xml:space="preserve">Phyllostegia floribunda </t>
  </si>
  <si>
    <t>Phyllostegia_floribunda</t>
  </si>
  <si>
    <t>Phyllostegia floribunda</t>
  </si>
  <si>
    <t>Phyllostegia parviflora var. glabriuscula</t>
  </si>
  <si>
    <t>Phyllostegia_parviflora_var._glabriuscula</t>
  </si>
  <si>
    <t>Phyllostegia parviflora</t>
  </si>
  <si>
    <t xml:space="preserve">Phyllostegia racemosa </t>
  </si>
  <si>
    <t>Phyllostegia_racemosa</t>
  </si>
  <si>
    <t xml:space="preserve">Phyllostegia stachyoides </t>
  </si>
  <si>
    <t>Phyllostegia_stachyoides</t>
  </si>
  <si>
    <t>Phyllostegia stachyoides</t>
  </si>
  <si>
    <t xml:space="preserve">Phyllostegia velutina </t>
  </si>
  <si>
    <t>Phyllostegia_velutina</t>
  </si>
  <si>
    <t xml:space="preserve">Phyllostegia warshaueri </t>
  </si>
  <si>
    <t>Phyllostegia_warshaueri</t>
  </si>
  <si>
    <t xml:space="preserve">Pittosporum hawaiiense </t>
  </si>
  <si>
    <t>Pittosporum_hawaiiense</t>
  </si>
  <si>
    <t>Pittosporum hawaiiense</t>
  </si>
  <si>
    <t xml:space="preserve">Plantago hawaiensis </t>
  </si>
  <si>
    <t>Plantago_hawaiensis</t>
  </si>
  <si>
    <t>Plantago princeps var. laxiflora</t>
  </si>
  <si>
    <t>Plantago_princeps_var._laxiflora</t>
  </si>
  <si>
    <t>Plantago princeps</t>
  </si>
  <si>
    <t xml:space="preserve">Platydesma remyi </t>
  </si>
  <si>
    <t>Platydesma_remyi</t>
  </si>
  <si>
    <t>Platydesma remyi</t>
  </si>
  <si>
    <t xml:space="preserve">Portulaca sclerocarpa </t>
  </si>
  <si>
    <t>Portulaca_sclerocarpa</t>
  </si>
  <si>
    <t xml:space="preserve">Portulaca villosa </t>
  </si>
  <si>
    <t>Portulaca_villosa</t>
  </si>
  <si>
    <t>Portulaca villosa</t>
  </si>
  <si>
    <t xml:space="preserve">Pritchardia lanigera </t>
  </si>
  <si>
    <t>Pritchardia_lanigera</t>
  </si>
  <si>
    <t>Pritchardia lanigera</t>
  </si>
  <si>
    <t xml:space="preserve">Pritchardia maideniana </t>
  </si>
  <si>
    <t>Pritchardia_maideniana</t>
  </si>
  <si>
    <t>Pritchardia maideniana</t>
  </si>
  <si>
    <t xml:space="preserve">Pritchardia schattaueri </t>
  </si>
  <si>
    <t>Pritchardia_schattaueri</t>
  </si>
  <si>
    <t xml:space="preserve">Ranunculus hawaiensis </t>
  </si>
  <si>
    <t>Ranunculus_hawaiensis</t>
  </si>
  <si>
    <t>Ranunculus hawaiensis</t>
  </si>
  <si>
    <t xml:space="preserve">Ranunculus mauiensis </t>
  </si>
  <si>
    <t>Ranunculus_mauiensis</t>
  </si>
  <si>
    <t>Ranunculus mauiensis</t>
  </si>
  <si>
    <t xml:space="preserve">Sanicula sandwicensis </t>
  </si>
  <si>
    <t>Sanicula_sandwicensis</t>
  </si>
  <si>
    <t>Sanicula sandwicensis</t>
  </si>
  <si>
    <t xml:space="preserve">Scaevola coriacea </t>
  </si>
  <si>
    <t>Scaevola_coriacea</t>
  </si>
  <si>
    <t>Schiedea diffusa ssp. macraei</t>
  </si>
  <si>
    <t>Schiedea_diffusa_ssp._macraei</t>
  </si>
  <si>
    <t xml:space="preserve">Schiedea hawaiiensis </t>
  </si>
  <si>
    <t>Schiedea_hawaiiensis</t>
  </si>
  <si>
    <t>Schiedea hawaiiensis</t>
  </si>
  <si>
    <t xml:space="preserve">Sesbania tomentosa </t>
  </si>
  <si>
    <t>Sesbania_tomentosa</t>
  </si>
  <si>
    <t xml:space="preserve">Sicyos albus </t>
  </si>
  <si>
    <t>Sicyos_albus</t>
  </si>
  <si>
    <t>Sicyos albus</t>
  </si>
  <si>
    <t xml:space="preserve">Sicyos macrophyllus </t>
  </si>
  <si>
    <t>Sicyos_macrophyllus</t>
  </si>
  <si>
    <t>Sicyos macrophyllus</t>
  </si>
  <si>
    <t xml:space="preserve">Silene hawaiiensis </t>
  </si>
  <si>
    <t>Silene_hawaiiensis</t>
  </si>
  <si>
    <t xml:space="preserve">Silene lanceolata </t>
  </si>
  <si>
    <t>Silene_lanceolata</t>
  </si>
  <si>
    <t xml:space="preserve">Solanum incompletum </t>
  </si>
  <si>
    <t>Solanum_incompletum</t>
  </si>
  <si>
    <t xml:space="preserve">Solanum nelsonii </t>
  </si>
  <si>
    <t>Solanum_nelsonii</t>
  </si>
  <si>
    <t>Solanum nelsonii</t>
  </si>
  <si>
    <t xml:space="preserve">Spermolepis hawaiiensis </t>
  </si>
  <si>
    <t>Spermolepis_hawaiiensis</t>
  </si>
  <si>
    <t xml:space="preserve">Stenogyne angustifolia </t>
  </si>
  <si>
    <t>Stenogyne_angustifolia</t>
  </si>
  <si>
    <t>Stenogyne angustifolia var. angustifolia</t>
  </si>
  <si>
    <t xml:space="preserve">Stenogyne cranwelliae </t>
  </si>
  <si>
    <t>Stenogyne_cranwelliae</t>
  </si>
  <si>
    <t>Stenogyne cranwelliae</t>
  </si>
  <si>
    <t>Tetramolopium arenarium ssp. arenarium var. arenarium</t>
  </si>
  <si>
    <t>Tetramolopium_arenarium_ssp._arenarium</t>
  </si>
  <si>
    <t>Tetramolopium arenarium</t>
  </si>
  <si>
    <t>Tetramolopium arenarium ssp. arenarium var. confertum</t>
  </si>
  <si>
    <t>Tetramolopium_arenarium_ssp._confertum</t>
  </si>
  <si>
    <t xml:space="preserve">Vicia menziesii </t>
  </si>
  <si>
    <t>Vicia_menziesii</t>
  </si>
  <si>
    <t xml:space="preserve">Vigna o-wahuensis </t>
  </si>
  <si>
    <t>Vigna_o-wahuensis</t>
  </si>
  <si>
    <t>Zanthoxylum dipetalum var. tomentosum</t>
  </si>
  <si>
    <t>Zanthoxylum_dipetalum_var._tomentosum</t>
  </si>
  <si>
    <t xml:space="preserve">Zanthoxylum dipetalum var. tomentosum </t>
  </si>
  <si>
    <t xml:space="preserve">Zanthoxylum hawaiiense </t>
  </si>
  <si>
    <t>Zanthoxylum_hawaiiense</t>
  </si>
  <si>
    <t>Zanthoxylum hawaiiense</t>
  </si>
  <si>
    <t>KahoolawePlants</t>
  </si>
  <si>
    <t xml:space="preserve">Gouania hillebrandii </t>
  </si>
  <si>
    <t>Gouania_hillebrandii</t>
  </si>
  <si>
    <t xml:space="preserve">Kanaloa kahoolawensis </t>
  </si>
  <si>
    <t>Kanaloa_kahoolawensis</t>
  </si>
  <si>
    <t xml:space="preserve">Neraudia sericea </t>
  </si>
  <si>
    <t>Neraudia_sericea</t>
  </si>
  <si>
    <t>KauaiPlants</t>
  </si>
  <si>
    <t xml:space="preserve">Acaena exigua </t>
  </si>
  <si>
    <t>Acaena_exigua</t>
  </si>
  <si>
    <t xml:space="preserve">Adenophorus periens </t>
  </si>
  <si>
    <t>Alectryon macrococcus var. macrococcus</t>
  </si>
  <si>
    <t>Alectryon_macrococcus_var._macrococcus</t>
  </si>
  <si>
    <t>Alectryon macrococcus</t>
  </si>
  <si>
    <t xml:space="preserve">Asplenium diellaciniatum </t>
  </si>
  <si>
    <t>Asplenium_diellaciniatum</t>
  </si>
  <si>
    <t>Asplenium diellaciniatum</t>
  </si>
  <si>
    <t xml:space="preserve">Asplenium dielmannii </t>
  </si>
  <si>
    <t>Asplenium_dielmannii</t>
  </si>
  <si>
    <t>Asplenium dielmannii</t>
  </si>
  <si>
    <t xml:space="preserve">Asplenium dielpallidum </t>
  </si>
  <si>
    <t>Asplenium_dielpallidum</t>
  </si>
  <si>
    <t>Asplenium dielpallidum</t>
  </si>
  <si>
    <t xml:space="preserve">Astelia waialealae </t>
  </si>
  <si>
    <t>Astelia_waialealae</t>
  </si>
  <si>
    <t xml:space="preserve">Brighamia insignis </t>
  </si>
  <si>
    <t>Brighamia_insignis</t>
  </si>
  <si>
    <t xml:space="preserve">Canavalia napaliensis </t>
  </si>
  <si>
    <t>Canavalia_napaliensis</t>
  </si>
  <si>
    <t xml:space="preserve">Canavalia pubescens </t>
  </si>
  <si>
    <t>Canavalia_pubescens</t>
  </si>
  <si>
    <t>Canavalia pubescens</t>
  </si>
  <si>
    <t xml:space="preserve">Charpentiera densiflora </t>
  </si>
  <si>
    <t>Charpentiera_densiflora</t>
  </si>
  <si>
    <t xml:space="preserve">Ctenitis squamigera </t>
  </si>
  <si>
    <t>Ctenitis_squamigera</t>
  </si>
  <si>
    <t>Ctenitis squamigera</t>
  </si>
  <si>
    <t xml:space="preserve">Cyanea asarifolia </t>
  </si>
  <si>
    <t>Cyanea_asarifolia</t>
  </si>
  <si>
    <t xml:space="preserve">Cyanea dolichopoda </t>
  </si>
  <si>
    <t>Cyanea_dolichopoda</t>
  </si>
  <si>
    <t xml:space="preserve">Cyanea eleeleensis </t>
  </si>
  <si>
    <t>Cyanea_eleeleensis</t>
  </si>
  <si>
    <t xml:space="preserve">Cyanea kolekoleensis </t>
  </si>
  <si>
    <t>Cyanea_kolekoleensis</t>
  </si>
  <si>
    <t xml:space="preserve">Cyanea kuhihewa </t>
  </si>
  <si>
    <t>Cyanea_kuhihewa</t>
  </si>
  <si>
    <t xml:space="preserve">Cyanea recta </t>
  </si>
  <si>
    <t>Cyanea_recta</t>
  </si>
  <si>
    <t xml:space="preserve">Cyanea remyi </t>
  </si>
  <si>
    <t>Cyanea_remyi</t>
  </si>
  <si>
    <t xml:space="preserve">Cyanea rivularis </t>
  </si>
  <si>
    <t>Cyanea_rivularis</t>
  </si>
  <si>
    <t>Cyanea rivularis</t>
  </si>
  <si>
    <t xml:space="preserve">Cyanea undulata </t>
  </si>
  <si>
    <t>Cyanea_undulata</t>
  </si>
  <si>
    <t xml:space="preserve">Cyperus trachysanthos </t>
  </si>
  <si>
    <t>Cyperus_trachysanthos</t>
  </si>
  <si>
    <t xml:space="preserve">Cyrtandra cyaneoides </t>
  </si>
  <si>
    <t>Cyrtandra_cyaneoides</t>
  </si>
  <si>
    <t>Cyrtandra kealiae ssp. kealiae</t>
  </si>
  <si>
    <t>Cyrtandra_kealiae_ssp._kealiae</t>
  </si>
  <si>
    <t xml:space="preserve">Cyrtandra oenobarba </t>
  </si>
  <si>
    <t>Cyrtandra_oenobarba</t>
  </si>
  <si>
    <t xml:space="preserve">Cyrtandra paliku </t>
  </si>
  <si>
    <t>Cyrtandra_paliku</t>
  </si>
  <si>
    <t xml:space="preserve">Delissea kauaiensis </t>
  </si>
  <si>
    <t>Delissea_kauaiensis</t>
  </si>
  <si>
    <t>Delissea rhytidosperma</t>
  </si>
  <si>
    <t xml:space="preserve">Delissea rhytidosperma </t>
  </si>
  <si>
    <t>Delissea_rhytidosperma</t>
  </si>
  <si>
    <t xml:space="preserve">Diplazium molokaiense </t>
  </si>
  <si>
    <t>Diplazium_molokaiense</t>
  </si>
  <si>
    <t>Diplazium molokaiense</t>
  </si>
  <si>
    <t xml:space="preserve">Doryopteris angelica </t>
  </si>
  <si>
    <t>Doryopteris_angelica</t>
  </si>
  <si>
    <t>Dryopteris crinalis var. podosorus</t>
  </si>
  <si>
    <t>Dryopteris_crinalis_var._podosorus</t>
  </si>
  <si>
    <t xml:space="preserve">Dryopteris crinalis var. podosorus </t>
  </si>
  <si>
    <t>Dryopteris glabra var. pusilla</t>
  </si>
  <si>
    <t>Dryopteris_glabra_var._pusilla</t>
  </si>
  <si>
    <t>Dubautia imbricata ssp. imbricata</t>
  </si>
  <si>
    <t>Dubautia_imbricata_ssp._imbricata</t>
  </si>
  <si>
    <t xml:space="preserve">Dubautia kalalauensis </t>
  </si>
  <si>
    <t>Dubautia_kalalauensis</t>
  </si>
  <si>
    <t xml:space="preserve">Dubautia kenwoodii </t>
  </si>
  <si>
    <t>Dubautia_kenwoodii</t>
  </si>
  <si>
    <t xml:space="preserve">Dubautia latifolia </t>
  </si>
  <si>
    <t>Dubautia_latifolia</t>
  </si>
  <si>
    <t xml:space="preserve">Dubautia pauciflorula </t>
  </si>
  <si>
    <t>Dubautia_pauciflorula</t>
  </si>
  <si>
    <t>Dubautia plantaginea ssp. magnifolia</t>
  </si>
  <si>
    <t>Dubautia_plantaginea_ssp._magnifolia</t>
  </si>
  <si>
    <t xml:space="preserve">Dubautia waialealae </t>
  </si>
  <si>
    <t>Dubautia_waialealae</t>
  </si>
  <si>
    <t xml:space="preserve">Euphorbia eleanoriae </t>
  </si>
  <si>
    <t>Euphorbia_eleanoriae</t>
  </si>
  <si>
    <t>Euphorbia eleanoriae</t>
  </si>
  <si>
    <t xml:space="preserve">Euphorbia haeleeleana </t>
  </si>
  <si>
    <t>Euphorbia_haeleeleana</t>
  </si>
  <si>
    <t xml:space="preserve">Euphorbia halemanui </t>
  </si>
  <si>
    <t>Euphorbia_halemanui</t>
  </si>
  <si>
    <t>Euphorbia halemanui</t>
  </si>
  <si>
    <t>Euphorbia remyi var. kauaiensis</t>
  </si>
  <si>
    <t>Euphorbia_remyi_var._kauaiensis</t>
  </si>
  <si>
    <t>Euphorbia remyi var. remyi</t>
  </si>
  <si>
    <t>Euphorbia_remyi_var._remyi</t>
  </si>
  <si>
    <t xml:space="preserve">Exocarpos luteolus </t>
  </si>
  <si>
    <t>Exocarpos_luteolus</t>
  </si>
  <si>
    <t xml:space="preserve">Geranium kauaiense </t>
  </si>
  <si>
    <t>Geranium_kauaiense</t>
  </si>
  <si>
    <t xml:space="preserve">Gouania meyenii </t>
  </si>
  <si>
    <t>Gouania_meyenii</t>
  </si>
  <si>
    <t xml:space="preserve">Hesperomannia lydgatei </t>
  </si>
  <si>
    <t>Hesperomannia_lydgatei</t>
  </si>
  <si>
    <t xml:space="preserve">Hibiscadelphus distans </t>
  </si>
  <si>
    <t>Hibiscadelphus_distans</t>
  </si>
  <si>
    <t xml:space="preserve">Hibiscadelphus woodii </t>
  </si>
  <si>
    <t>Hibiscadelphus_woodii</t>
  </si>
  <si>
    <t>Hibiscus brackenridgei ssp. mokuleianus</t>
  </si>
  <si>
    <t>Hibiscus_brackenridgei_ssp._mokuleianus</t>
  </si>
  <si>
    <t xml:space="preserve">Hibiscus clayi </t>
  </si>
  <si>
    <t>Hibiscus_clayi</t>
  </si>
  <si>
    <t>Hibiscus waimeae ssp. hannerae</t>
  </si>
  <si>
    <t>Hibiscus_waimeae_ssp._hannerae</t>
  </si>
  <si>
    <t xml:space="preserve">Huperzia nutans </t>
  </si>
  <si>
    <t>Huperzia_nutans</t>
  </si>
  <si>
    <t>Huperzia nutans</t>
  </si>
  <si>
    <t xml:space="preserve">Isodendrion laurifolium </t>
  </si>
  <si>
    <t>Isodendrion_laurifolium</t>
  </si>
  <si>
    <t xml:space="preserve">Isodendrion longifolium </t>
  </si>
  <si>
    <t>Isodendrion_longifolium</t>
  </si>
  <si>
    <t xml:space="preserve">Kadua fluviatilis </t>
  </si>
  <si>
    <t>Kadua_fluviatilis</t>
  </si>
  <si>
    <t>Kadua fluviatilis</t>
  </si>
  <si>
    <t xml:space="preserve">Kadua haupuensis </t>
  </si>
  <si>
    <t>Kadua_haupuensis</t>
  </si>
  <si>
    <t>Kadua haupuensis</t>
  </si>
  <si>
    <t xml:space="preserve">Kadua st.-johnii </t>
  </si>
  <si>
    <t>Kadua_st.-johnii</t>
  </si>
  <si>
    <t>Kadua st.-johnii</t>
  </si>
  <si>
    <t xml:space="preserve">Keysseria erici </t>
  </si>
  <si>
    <t>Keysseria_erici</t>
  </si>
  <si>
    <t xml:space="preserve">Keysseria helenae </t>
  </si>
  <si>
    <t>Keysseria_helenae</t>
  </si>
  <si>
    <t xml:space="preserve">Kokia kauaiensis </t>
  </si>
  <si>
    <t>Kokia_kauaiensis</t>
  </si>
  <si>
    <t xml:space="preserve">Labordia helleri </t>
  </si>
  <si>
    <t>Labordia_helleri</t>
  </si>
  <si>
    <t xml:space="preserve">Labordia lorenciana </t>
  </si>
  <si>
    <t>Labordia_lorenciana</t>
  </si>
  <si>
    <t>Labordia lorenciana</t>
  </si>
  <si>
    <t xml:space="preserve">Labordia lydgatei </t>
  </si>
  <si>
    <t>Labordia_lydgatei</t>
  </si>
  <si>
    <t xml:space="preserve">Labordia pumila </t>
  </si>
  <si>
    <t>Labordia_pumila</t>
  </si>
  <si>
    <t>Labordia tinifolia var. wahiawaensis</t>
  </si>
  <si>
    <t>Labordia_tinifolia_var._wahiawaensis</t>
  </si>
  <si>
    <t xml:space="preserve">Labordia tinifolia var. wahiawaensis </t>
  </si>
  <si>
    <t xml:space="preserve">Lepidium orbiculare </t>
  </si>
  <si>
    <t>Lepidium_orbiculare</t>
  </si>
  <si>
    <t>Lepidium orbiculare</t>
  </si>
  <si>
    <t xml:space="preserve">Lobelia niihauensis </t>
  </si>
  <si>
    <t>Lobelia_niihauensis</t>
  </si>
  <si>
    <t xml:space="preserve">Lysimachia daphnoides </t>
  </si>
  <si>
    <t>Lysimachia_daphnoides</t>
  </si>
  <si>
    <t xml:space="preserve">Lysimachia filifolia </t>
  </si>
  <si>
    <t>Lysimachia_filifolia</t>
  </si>
  <si>
    <t xml:space="preserve">Lysimachia iniki </t>
  </si>
  <si>
    <t>Lysimachia_iniki</t>
  </si>
  <si>
    <t xml:space="preserve">Lysimachia pendens </t>
  </si>
  <si>
    <t>Lysimachia_pendens</t>
  </si>
  <si>
    <t xml:space="preserve">Lysimachia scopulensis </t>
  </si>
  <si>
    <t>Lysimachia_scopulensis</t>
  </si>
  <si>
    <t xml:space="preserve">Lysimachia venosa </t>
  </si>
  <si>
    <t>Lysimachia_venosa</t>
  </si>
  <si>
    <t xml:space="preserve">Melanthera fauriei </t>
  </si>
  <si>
    <t>Melanthera_fauriei</t>
  </si>
  <si>
    <t>Melanthera fauriei</t>
  </si>
  <si>
    <t>Melanthera micrantha ssp. exigua</t>
  </si>
  <si>
    <t>Melanthera_micrantha_ssp._exigua</t>
  </si>
  <si>
    <t>Melanthera micrantha</t>
  </si>
  <si>
    <t>Melanthera micrantha ssp. micrantha</t>
  </si>
  <si>
    <t>Melanthera_micrantha_ssp._micrantha</t>
  </si>
  <si>
    <t xml:space="preserve">Melanthera waimeaensis </t>
  </si>
  <si>
    <t>Melanthera_waimeaensis</t>
  </si>
  <si>
    <t>Melanthera waimeaensis</t>
  </si>
  <si>
    <t xml:space="preserve">Melicope degeneri </t>
  </si>
  <si>
    <t>Melicope_degeneri</t>
  </si>
  <si>
    <t xml:space="preserve">Melicope haupuensis </t>
  </si>
  <si>
    <t>Melicope_haupuensis</t>
  </si>
  <si>
    <t xml:space="preserve">Melicope knudsenii </t>
  </si>
  <si>
    <t>Melicope_knudsenii</t>
  </si>
  <si>
    <t xml:space="preserve">Melicope pallida </t>
  </si>
  <si>
    <t>Melicope_pallida</t>
  </si>
  <si>
    <t xml:space="preserve">Melicope paniculata </t>
  </si>
  <si>
    <t>Melicope_paniculata</t>
  </si>
  <si>
    <t xml:space="preserve">Melicope puberula </t>
  </si>
  <si>
    <t>Melicope_puberula</t>
  </si>
  <si>
    <t xml:space="preserve">Melicope quadrangularis </t>
  </si>
  <si>
    <t>Melicope_quadrangularis</t>
  </si>
  <si>
    <t xml:space="preserve">Myrsine fosbergii </t>
  </si>
  <si>
    <t>Myrsine_fosbergii</t>
  </si>
  <si>
    <t>Myrsine fosbergii</t>
  </si>
  <si>
    <t xml:space="preserve">Myrsine knudsenii </t>
  </si>
  <si>
    <t>Myrsine_knudsenii</t>
  </si>
  <si>
    <t xml:space="preserve">Myrsine linearifolia </t>
  </si>
  <si>
    <t>Myrsine_linearifolia</t>
  </si>
  <si>
    <t xml:space="preserve">Myrsine mezii </t>
  </si>
  <si>
    <t>Myrsine_mezii</t>
  </si>
  <si>
    <t xml:space="preserve">Nothocestrum latifolium </t>
  </si>
  <si>
    <t>Nothocestrum_latifolium</t>
  </si>
  <si>
    <t>Nothocestrum latifolium</t>
  </si>
  <si>
    <t xml:space="preserve">Nothocestrum peltatum </t>
  </si>
  <si>
    <t>Nothocestrum_peltatum</t>
  </si>
  <si>
    <t xml:space="preserve">Panicum niihauense </t>
  </si>
  <si>
    <t>Panicum_niihauense</t>
  </si>
  <si>
    <t xml:space="preserve">Peucedanum sandwicense </t>
  </si>
  <si>
    <t>Peucedanum_sandwicense</t>
  </si>
  <si>
    <t xml:space="preserve">Phyllostegia helleri </t>
  </si>
  <si>
    <t>Phyllostegia_helleri</t>
  </si>
  <si>
    <t>Phyllostegia helleri</t>
  </si>
  <si>
    <t xml:space="preserve">Phyllostegia knudsenii </t>
  </si>
  <si>
    <t>Phyllostegia_knudsenii</t>
  </si>
  <si>
    <t xml:space="preserve">Phyllostegia renovans </t>
  </si>
  <si>
    <t>Phyllostegia_renovans</t>
  </si>
  <si>
    <t xml:space="preserve">Phyllostegia waimeae </t>
  </si>
  <si>
    <t>Phyllostegia_waimeae</t>
  </si>
  <si>
    <t xml:space="preserve">Phyllostegia wawrana </t>
  </si>
  <si>
    <t>Phyllostegia_wawrana</t>
  </si>
  <si>
    <t xml:space="preserve">Pittosporum napaliense </t>
  </si>
  <si>
    <t>Pittosporum_napaliense</t>
  </si>
  <si>
    <t>Plantago princeps var. anomala</t>
  </si>
  <si>
    <t>Plantago_princeps_var._anomala</t>
  </si>
  <si>
    <t>Plantago princeps var. longibracteata</t>
  </si>
  <si>
    <t>Plantago_princeps_var._longibracteata</t>
  </si>
  <si>
    <t xml:space="preserve">Platanthera holochila </t>
  </si>
  <si>
    <t>Platanthera_holochila</t>
  </si>
  <si>
    <t xml:space="preserve">Platydesma rostrata </t>
  </si>
  <si>
    <t>Platydesma_rostrata</t>
  </si>
  <si>
    <t xml:space="preserve">Poa mannii </t>
  </si>
  <si>
    <t>Poa_mannii</t>
  </si>
  <si>
    <t xml:space="preserve">Poa sandvicensis </t>
  </si>
  <si>
    <t>Poa_sandvicensis</t>
  </si>
  <si>
    <t xml:space="preserve">Poa siphonoglossa </t>
  </si>
  <si>
    <t>Poa_siphonoglossa</t>
  </si>
  <si>
    <t xml:space="preserve">Polyscias bisattenuata </t>
  </si>
  <si>
    <t>Polyscias_bisattenuata</t>
  </si>
  <si>
    <t>Polyscias bisattenuata</t>
  </si>
  <si>
    <t xml:space="preserve">Polyscias flynnii </t>
  </si>
  <si>
    <t>Polyscias_flynnii</t>
  </si>
  <si>
    <t>Polyscias flynnii</t>
  </si>
  <si>
    <t xml:space="preserve">Polyscias racemosa </t>
  </si>
  <si>
    <t>Polyscias_racemosa</t>
  </si>
  <si>
    <t>Polyscias racemosa</t>
  </si>
  <si>
    <t xml:space="preserve">Pritchardia hardyi </t>
  </si>
  <si>
    <t>Pritchardia_hardyi</t>
  </si>
  <si>
    <t xml:space="preserve">Pritchardia napaliensis </t>
  </si>
  <si>
    <t>Pritchardia_napaliensis</t>
  </si>
  <si>
    <t xml:space="preserve">Pritchardia remota </t>
  </si>
  <si>
    <t>Pritchardia_remota</t>
  </si>
  <si>
    <t xml:space="preserve">Pritchardia viscosa </t>
  </si>
  <si>
    <t>Pritchardia_viscosa</t>
  </si>
  <si>
    <t xml:space="preserve">Psychotria grandiflora </t>
  </si>
  <si>
    <t>Psychotria_grandiflora</t>
  </si>
  <si>
    <t xml:space="preserve">Psychotria hobdyi </t>
  </si>
  <si>
    <t>Psychotria_hobdyi</t>
  </si>
  <si>
    <t xml:space="preserve">Pteralyxia kauaiensis </t>
  </si>
  <si>
    <t>Pteralyxia_kauaiensis</t>
  </si>
  <si>
    <t xml:space="preserve">Remya kauaiensis </t>
  </si>
  <si>
    <t>Remya_kauaiensis</t>
  </si>
  <si>
    <t xml:space="preserve">Remya montgomeryi </t>
  </si>
  <si>
    <t>Remya_montgomeryi</t>
  </si>
  <si>
    <t xml:space="preserve">Santalum involutum </t>
  </si>
  <si>
    <t>Santalum_involutum</t>
  </si>
  <si>
    <t>Santalum involutum</t>
  </si>
  <si>
    <t xml:space="preserve">Schenkia sebaeoides </t>
  </si>
  <si>
    <t>Schenkia_sebaeoides</t>
  </si>
  <si>
    <t>Schenkia sebaeoides</t>
  </si>
  <si>
    <t xml:space="preserve">Schiedea apokremnos </t>
  </si>
  <si>
    <t>Schiedea_apokremnos</t>
  </si>
  <si>
    <t xml:space="preserve">Schiedea attenuata </t>
  </si>
  <si>
    <t>Schiedea_attenuata</t>
  </si>
  <si>
    <t xml:space="preserve">Schiedea helleri </t>
  </si>
  <si>
    <t>Schiedea_helleri</t>
  </si>
  <si>
    <t xml:space="preserve">Schiedea kauaiensis </t>
  </si>
  <si>
    <t>Schiedea_kauaiensis</t>
  </si>
  <si>
    <t xml:space="preserve">Schiedea lychnoides </t>
  </si>
  <si>
    <t>Schiedea_lychnoides</t>
  </si>
  <si>
    <t>Schiedea lychnoides</t>
  </si>
  <si>
    <t xml:space="preserve">Schiedea membranacea </t>
  </si>
  <si>
    <t>Schiedea_membranacea</t>
  </si>
  <si>
    <t xml:space="preserve">Schiedea perlmanii </t>
  </si>
  <si>
    <t>Schiedea_perlmanii</t>
  </si>
  <si>
    <t>Schiedea nuttallii</t>
  </si>
  <si>
    <t>Schiedea spergulina var. leiopoda</t>
  </si>
  <si>
    <t>Schiedea_spergulina_var._leiopoda</t>
  </si>
  <si>
    <t>Schiedea spergulina var. spergulina</t>
  </si>
  <si>
    <t>Schiedea_spergulina_var._spergulina</t>
  </si>
  <si>
    <t xml:space="preserve">Schiedea stellarioides </t>
  </si>
  <si>
    <t>Schiedea_stellarioides</t>
  </si>
  <si>
    <t xml:space="preserve">Schiedea viscosa </t>
  </si>
  <si>
    <t>Schiedea_viscosa</t>
  </si>
  <si>
    <t>Schiedea viscosa</t>
  </si>
  <si>
    <t xml:space="preserve">Sicyos lanceoloideus </t>
  </si>
  <si>
    <t>Sicyos_lanceoloideus</t>
  </si>
  <si>
    <t>Sicyos lanceoloideus</t>
  </si>
  <si>
    <t xml:space="preserve">Solanum sandwicense </t>
  </si>
  <si>
    <t>Solanum_sandwicense</t>
  </si>
  <si>
    <t xml:space="preserve">Stenogyne campanulata </t>
  </si>
  <si>
    <t>Stenogyne_campanulata</t>
  </si>
  <si>
    <t xml:space="preserve">Stenogyne kealiae </t>
  </si>
  <si>
    <t>Stenogyne_kealiae</t>
  </si>
  <si>
    <t xml:space="preserve">Viola helenae </t>
  </si>
  <si>
    <t>Viola_helenae</t>
  </si>
  <si>
    <t>Viola kauaiensis var. wahiawaensis</t>
  </si>
  <si>
    <t>Viola_kauaiensis_var._wahiawaensis</t>
  </si>
  <si>
    <t xml:space="preserve">Wikstroemia skottsbergiana </t>
  </si>
  <si>
    <t>Wikstroemia_skottsbergiana</t>
  </si>
  <si>
    <t>Wikstroemia skottsbergiana</t>
  </si>
  <si>
    <t xml:space="preserve">Wilkesia hobdyi </t>
  </si>
  <si>
    <t>Wilkesia_hobdyi</t>
  </si>
  <si>
    <t xml:space="preserve">Xylosma crenatum </t>
  </si>
  <si>
    <t>Xylosma_crenatum</t>
  </si>
  <si>
    <t>LanaiPlants</t>
  </si>
  <si>
    <t xml:space="preserve">Abutilon eremitopetalum </t>
  </si>
  <si>
    <t>Abutilon_eremitopetalum</t>
  </si>
  <si>
    <t>Achyranthes splendens var. rotundata</t>
  </si>
  <si>
    <t>Achyranthes_splendens_var._rotundata</t>
  </si>
  <si>
    <t>Bidens micrantha ssp. kalealaha</t>
  </si>
  <si>
    <t>Bidens_micrantha_ssp._kalealaha</t>
  </si>
  <si>
    <t xml:space="preserve">Brighamia rockii </t>
  </si>
  <si>
    <t>Brighamia_rockii</t>
  </si>
  <si>
    <t xml:space="preserve">Chrysodracon fernaldii </t>
  </si>
  <si>
    <t>Chrysodracon_fernaldii</t>
  </si>
  <si>
    <t>Pleomele fernaldii</t>
  </si>
  <si>
    <t>Clermontia oblongifolia ssp. mauiensis</t>
  </si>
  <si>
    <t>Clermontia_oblongifolia_ssp._mauiensis</t>
  </si>
  <si>
    <t xml:space="preserve">Cyanea gibsonii </t>
  </si>
  <si>
    <t>Cyanea_gibsonii</t>
  </si>
  <si>
    <t>Cyanea gibsonii</t>
  </si>
  <si>
    <t>Cyanea lobata ssp. baldwinii</t>
  </si>
  <si>
    <t>Cyanea_lobata_ssp._baldwinii</t>
  </si>
  <si>
    <t>Cyanea lobata</t>
  </si>
  <si>
    <t xml:space="preserve">Cyanea munroi </t>
  </si>
  <si>
    <t>Cyanea_munroi</t>
  </si>
  <si>
    <t>Cyanea munroi</t>
  </si>
  <si>
    <t xml:space="preserve">Cyrtandra munroi </t>
  </si>
  <si>
    <t>Cyrtandra_munroi</t>
  </si>
  <si>
    <t xml:space="preserve">Hesperomannia arborescens </t>
  </si>
  <si>
    <t>Hesperomannia_arborescens</t>
  </si>
  <si>
    <t>Kadua cordata ssp. remyi</t>
  </si>
  <si>
    <t>Kadua_cordata_ssp._remyi</t>
  </si>
  <si>
    <t xml:space="preserve">Kadua laxiflora </t>
  </si>
  <si>
    <t>Kadua_laxiflora</t>
  </si>
  <si>
    <t>Kadua laxiflora</t>
  </si>
  <si>
    <t>Labordia tinifolia var. lanaiensis</t>
  </si>
  <si>
    <t>Labordia_tinifolia_var._lanaiensis</t>
  </si>
  <si>
    <t xml:space="preserve">Melicope munroi </t>
  </si>
  <si>
    <t>Melicope_munroi</t>
  </si>
  <si>
    <t>Panicum fauriei var. carteri</t>
  </si>
  <si>
    <t>Panicum_fauriei_var._carteri</t>
  </si>
  <si>
    <t>Panicum carteri</t>
  </si>
  <si>
    <t>Phyllostegia glabra var. lanaiensis</t>
  </si>
  <si>
    <t>Phyllostegia_glabra_var._lanaiensis</t>
  </si>
  <si>
    <t xml:space="preserve">Phyllostegia glabra var. lanaiensis </t>
  </si>
  <si>
    <t xml:space="preserve">Phyllostegia haliakalae </t>
  </si>
  <si>
    <t>Phyllostegia_haliakalae</t>
  </si>
  <si>
    <t>Phyllostegia haliakalae</t>
  </si>
  <si>
    <t>Pseudognaphalium sandwicensium ssp. molokaiense</t>
  </si>
  <si>
    <t>Pseudognaphalium_sandwicensium_ssp._molokaiense</t>
  </si>
  <si>
    <t>Santalum haleakalae var. lanaiense</t>
  </si>
  <si>
    <t>Santalum_haleakalae_var._lanaiense</t>
  </si>
  <si>
    <t xml:space="preserve">Schiedea pubescens </t>
  </si>
  <si>
    <t>Schiedea_pubescens</t>
  </si>
  <si>
    <t>Schiedea pubescens</t>
  </si>
  <si>
    <t>Tetramolopium lepidotum ssp. lepidotum</t>
  </si>
  <si>
    <t>Tetramolopium_lepidotum_ssp._lepidotum</t>
  </si>
  <si>
    <t xml:space="preserve">Tetramolopium remyi </t>
  </si>
  <si>
    <t>Tetramolopium_remyi</t>
  </si>
  <si>
    <t xml:space="preserve">Viola lanaiensis </t>
  </si>
  <si>
    <t>Viola_lanaiensis</t>
  </si>
  <si>
    <t>MauiPlants</t>
  </si>
  <si>
    <t>Alectryon_macrococcus_var._auwahiensis</t>
  </si>
  <si>
    <t>Argyroxiphium sandwicense ssp. macrocephalum</t>
  </si>
  <si>
    <t>Argyroxiphium_sandwicense_ssp._macrocephalum</t>
  </si>
  <si>
    <t>Bidens campylotheca ssp. pentamera</t>
  </si>
  <si>
    <t>Bidens_campylotheca_ssp._pentamera</t>
  </si>
  <si>
    <t>Bidens campylotheca ssp. waihoiensis</t>
  </si>
  <si>
    <t>Bidens_campylotheca_ssp._waihoiensis</t>
  </si>
  <si>
    <t xml:space="preserve">Bidens conjuncta </t>
  </si>
  <si>
    <t>Bidens_conjuncta</t>
  </si>
  <si>
    <t>Bidens conjuncta</t>
  </si>
  <si>
    <t xml:space="preserve">Calamagrostis hillebrandii </t>
  </si>
  <si>
    <t>Calamagrostis_hillebrandii</t>
  </si>
  <si>
    <t>Calamagrostis hillebrandii</t>
  </si>
  <si>
    <t>Clermontia samuelii ssp. hanaensis</t>
  </si>
  <si>
    <t>Clermontia_samuelii_ssp._hanaensis</t>
  </si>
  <si>
    <t>Clermontia samuelii</t>
  </si>
  <si>
    <t>Clermontia samuelii ssp. samuelii</t>
  </si>
  <si>
    <t>Clermontia_samuelii_ssp._samuelii</t>
  </si>
  <si>
    <t xml:space="preserve">Cyanea asplenifolia </t>
  </si>
  <si>
    <t>Cyanea_asplenifolia</t>
  </si>
  <si>
    <t>Cyanea asplenifolia</t>
  </si>
  <si>
    <t>Cyanea copelandii ssp. haleakalaensis</t>
  </si>
  <si>
    <t>Cyanea_copelandii_ssp._haleakalaensis</t>
  </si>
  <si>
    <t xml:space="preserve">Cyanea duvalliorum </t>
  </si>
  <si>
    <t>Cyanea_duvalliorum</t>
  </si>
  <si>
    <t>Cyanea duvalliorum</t>
  </si>
  <si>
    <t xml:space="preserve">Cyanea glabra </t>
  </si>
  <si>
    <t>Cyanea_glabra</t>
  </si>
  <si>
    <t>Cyanea hamatiflora ssp. hamatiflora</t>
  </si>
  <si>
    <t>Cyanea_hamatiflora_ssp._hamatiflora</t>
  </si>
  <si>
    <t xml:space="preserve">Cyanea horrida </t>
  </si>
  <si>
    <t>Cyanea_horrida</t>
  </si>
  <si>
    <t>Cyanea horrida</t>
  </si>
  <si>
    <t xml:space="preserve">Cyanea kauaulaensis </t>
  </si>
  <si>
    <t>Cyanea_kauaulaensis</t>
  </si>
  <si>
    <t>Cyanea kauaulaensis</t>
  </si>
  <si>
    <t xml:space="preserve">Cyanea kunthiana </t>
  </si>
  <si>
    <t>Cyanea_kunthiana</t>
  </si>
  <si>
    <t>Cyanea kunthiana</t>
  </si>
  <si>
    <t>Cyanea lobata ssp. lobata</t>
  </si>
  <si>
    <t>Cyanea_lobata_ssp._lobata</t>
  </si>
  <si>
    <t xml:space="preserve">Cyanea magnicalyx </t>
  </si>
  <si>
    <t>Cyanea_magnicalyx</t>
  </si>
  <si>
    <t>Cyanea magnicalyx</t>
  </si>
  <si>
    <t xml:space="preserve">Cyanea maritae </t>
  </si>
  <si>
    <t>Cyanea_maritae</t>
  </si>
  <si>
    <t>Cyanea maritae</t>
  </si>
  <si>
    <t xml:space="preserve">Cyanea mauiensis </t>
  </si>
  <si>
    <t>Cyanea_mauiensis</t>
  </si>
  <si>
    <t>Cyanea mauiensis</t>
  </si>
  <si>
    <t xml:space="preserve">Cyanea mceldowneyi </t>
  </si>
  <si>
    <t>Cyanea_mceldowneyi</t>
  </si>
  <si>
    <t xml:space="preserve">Cyanea obtusa </t>
  </si>
  <si>
    <t>Cyanea_obtusa</t>
  </si>
  <si>
    <t>Cyanea obtusa</t>
  </si>
  <si>
    <t xml:space="preserve">Cyanea solanacea </t>
  </si>
  <si>
    <t>Cyanea_solanacea</t>
  </si>
  <si>
    <t>Cyanea solanacea</t>
  </si>
  <si>
    <t xml:space="preserve">Cyperus neokunthianus </t>
  </si>
  <si>
    <t>Cyperus_neokunthianus</t>
  </si>
  <si>
    <t>Cyperus neokunthianus</t>
  </si>
  <si>
    <t xml:space="preserve">Cyrtandra ferripilosa </t>
  </si>
  <si>
    <t>Cyrtandra_ferripilosa</t>
  </si>
  <si>
    <t>Cyrtandra ferripilosa</t>
  </si>
  <si>
    <t xml:space="preserve">Cyrtandra filipes </t>
  </si>
  <si>
    <t>Cyrtandra_filipes</t>
  </si>
  <si>
    <t>Cyrtandra filipes</t>
  </si>
  <si>
    <t xml:space="preserve">Cyrtandra oxybapha </t>
  </si>
  <si>
    <t>Cyrtandra_oxybapha</t>
  </si>
  <si>
    <t>Cyrtandra oxybapha</t>
  </si>
  <si>
    <t>Dubautia plantaginea ssp. humilis</t>
  </si>
  <si>
    <t>Dubautia_plantaginea_ssp._humilis</t>
  </si>
  <si>
    <t xml:space="preserve">Geranium arboreum </t>
  </si>
  <si>
    <t>Geranium_arboreum</t>
  </si>
  <si>
    <t xml:space="preserve">Geranium hanaense </t>
  </si>
  <si>
    <t>Geranium_hanaense</t>
  </si>
  <si>
    <t>Geranium hanaense</t>
  </si>
  <si>
    <t xml:space="preserve">Geranium hillebrandii </t>
  </si>
  <si>
    <t>Geranium_hillebrandii</t>
  </si>
  <si>
    <t>Geranium hillebrandii</t>
  </si>
  <si>
    <t xml:space="preserve">Geranium multiflorum </t>
  </si>
  <si>
    <t>Geranium_multiflorum</t>
  </si>
  <si>
    <t xml:space="preserve">Hesperomannia arbuscula </t>
  </si>
  <si>
    <t>Hesperomannia_arbuscula</t>
  </si>
  <si>
    <t>Hypolepis hawaiiensis var. mauiensis</t>
  </si>
  <si>
    <t>Hypolepis_hawaiiensis_var._mauiensis</t>
  </si>
  <si>
    <t xml:space="preserve">Lysimachia lydgatei </t>
  </si>
  <si>
    <t>Lysimachia_lydgatei</t>
  </si>
  <si>
    <t xml:space="preserve">Melanthera kamolensis </t>
  </si>
  <si>
    <t>Melanthera_kamolensis</t>
  </si>
  <si>
    <t>Melanthera kamolensis</t>
  </si>
  <si>
    <t xml:space="preserve">Melicope adscendens </t>
  </si>
  <si>
    <t>Melicope_adscendens</t>
  </si>
  <si>
    <t xml:space="preserve">Melicope balloui </t>
  </si>
  <si>
    <t>Melicope_balloui</t>
  </si>
  <si>
    <t xml:space="preserve">Melicope mucronulata </t>
  </si>
  <si>
    <t>Melicope_mucronulata</t>
  </si>
  <si>
    <t xml:space="preserve">Melicope ovalis </t>
  </si>
  <si>
    <t>Melicope_ovalis</t>
  </si>
  <si>
    <t>Mucuna sloanei var. persericea</t>
  </si>
  <si>
    <t>Mucuna_sloanei_var._persericea</t>
  </si>
  <si>
    <t xml:space="preserve">Myrsine vaccinioides </t>
  </si>
  <si>
    <t>Myrsine_vaccinioides</t>
  </si>
  <si>
    <t>Myrsine vaccinioides</t>
  </si>
  <si>
    <t xml:space="preserve">Nototrichium humile </t>
  </si>
  <si>
    <t>Nototrichium_humile</t>
  </si>
  <si>
    <t xml:space="preserve">Peperomia subpetiolata </t>
  </si>
  <si>
    <t>Peperomia_subpetiolata</t>
  </si>
  <si>
    <t>Peperomia subpetiolata</t>
  </si>
  <si>
    <t xml:space="preserve">Phyllostegia bracteata </t>
  </si>
  <si>
    <t>Phyllostegia_bracteata</t>
  </si>
  <si>
    <t>Phyllostegia bracteata</t>
  </si>
  <si>
    <t xml:space="preserve">Phyllostegia mannii </t>
  </si>
  <si>
    <t>Phyllostegia_mannii</t>
  </si>
  <si>
    <t>Phyllostegia parviflora var. parviflora</t>
  </si>
  <si>
    <t>Phyllostegia_parviflora_var._parviflora</t>
  </si>
  <si>
    <t xml:space="preserve">Phyllostegia pilosa </t>
  </si>
  <si>
    <t>Phyllostegia_pilosa</t>
  </si>
  <si>
    <t>Phyllostegia pilosa</t>
  </si>
  <si>
    <t xml:space="preserve">Pritchardia munroi </t>
  </si>
  <si>
    <t>Pritchardia_munroi</t>
  </si>
  <si>
    <t xml:space="preserve">Pteris lidgatei </t>
  </si>
  <si>
    <t>Pteris_lidgatei</t>
  </si>
  <si>
    <t>Pteris lidgatei</t>
  </si>
  <si>
    <t xml:space="preserve">Remya mauiensis </t>
  </si>
  <si>
    <t>Remya_mauiensis</t>
  </si>
  <si>
    <t xml:space="preserve">Sanicula purpurea </t>
  </si>
  <si>
    <t>Sanicula_purpurea</t>
  </si>
  <si>
    <t>Schiedea diffusa ssp. diffusa</t>
  </si>
  <si>
    <t>Schiedea_diffusa_ssp._diffusa</t>
  </si>
  <si>
    <t xml:space="preserve">Schiedea haleakalensis </t>
  </si>
  <si>
    <t>Schiedea_haleakalensis</t>
  </si>
  <si>
    <t xml:space="preserve">Schiedea hookeri </t>
  </si>
  <si>
    <t>Schiedea_hookeri</t>
  </si>
  <si>
    <t xml:space="preserve">Schiedea jacobii </t>
  </si>
  <si>
    <t>Schiedea_jacobii</t>
  </si>
  <si>
    <t>Schiedea jacobii</t>
  </si>
  <si>
    <t xml:space="preserve">Schiedea nuttallii </t>
  </si>
  <si>
    <t>Schiedea_nuttallii</t>
  </si>
  <si>
    <t xml:space="preserve">Schiedea salicaria </t>
  </si>
  <si>
    <t>Schiedea_salicaria</t>
  </si>
  <si>
    <t>Schiedea salicaria</t>
  </si>
  <si>
    <t xml:space="preserve">Stenogyne kauaulaensis </t>
  </si>
  <si>
    <t>Stenogyne_kauaulaensis</t>
  </si>
  <si>
    <t>Stenogyne kauaulaensis</t>
  </si>
  <si>
    <t>Tetramolopium arenarium ssp. laxum</t>
  </si>
  <si>
    <t>Tetramolopium_arenarium_ssp._laxum</t>
  </si>
  <si>
    <t xml:space="preserve">Tetramolopium capillare </t>
  </si>
  <si>
    <t>Tetramolopium_capillare</t>
  </si>
  <si>
    <t xml:space="preserve">Wikstroemia villosa </t>
  </si>
  <si>
    <t>Wikstroemia_villosa</t>
  </si>
  <si>
    <t>Wikstroemia villosa</t>
  </si>
  <si>
    <t>MolokaiPlants</t>
  </si>
  <si>
    <t xml:space="preserve">Bidens wiebkei </t>
  </si>
  <si>
    <t>Bidens_wiebkei</t>
  </si>
  <si>
    <t xml:space="preserve">Canavalia molokaiensis </t>
  </si>
  <si>
    <t>Canavalia_molokaiensis</t>
  </si>
  <si>
    <t>Clermontia oblongifolia ssp. brevipes</t>
  </si>
  <si>
    <t>Clermontia_oblongifolia_ssp._brevipes</t>
  </si>
  <si>
    <t xml:space="preserve">Cyanea dunbariae </t>
  </si>
  <si>
    <t>Cyanea_dunbariae</t>
  </si>
  <si>
    <t>Cyanea dunbariae</t>
  </si>
  <si>
    <t>Cyanea grimesiana ssp. grimesiana</t>
  </si>
  <si>
    <t>Cyanea_grimesiana_ssp._grimesiana</t>
  </si>
  <si>
    <t xml:space="preserve">Cyanea mannii </t>
  </si>
  <si>
    <t>Cyanea_mannii</t>
  </si>
  <si>
    <t xml:space="preserve">Cyanea procera </t>
  </si>
  <si>
    <t>Cyanea_procera</t>
  </si>
  <si>
    <t xml:space="preserve">Cyanea profuga </t>
  </si>
  <si>
    <t>Cyanea_profuga</t>
  </si>
  <si>
    <t>Cyanea profuga</t>
  </si>
  <si>
    <t xml:space="preserve">Cyrtandra hematos </t>
  </si>
  <si>
    <t>Cyrtandra_hematos</t>
  </si>
  <si>
    <t>Cyrtandra hematos</t>
  </si>
  <si>
    <t xml:space="preserve">Eugenia koolauensis </t>
  </si>
  <si>
    <t>Eugenia_koolauensis</t>
  </si>
  <si>
    <t xml:space="preserve">Festuca molokaiensis </t>
  </si>
  <si>
    <t>Festuca_molokaiensis</t>
  </si>
  <si>
    <t>Festuca molokaiensis</t>
  </si>
  <si>
    <t>Hibiscus arnottianus ssp. immaculatus</t>
  </si>
  <si>
    <t>Hibiscus_arnottianus_ssp._immaculatus</t>
  </si>
  <si>
    <t>Hibiscus brackenridgei ssp. molokaiana</t>
  </si>
  <si>
    <t>Hibiscus_brackenridgei_ssp._molokaiana</t>
  </si>
  <si>
    <t xml:space="preserve">Kokia cookei </t>
  </si>
  <si>
    <t>Kokia_cookei</t>
  </si>
  <si>
    <t xml:space="preserve">Labordia triflora </t>
  </si>
  <si>
    <t>Labordia_triflora</t>
  </si>
  <si>
    <t xml:space="preserve">Lysimachia maxima </t>
  </si>
  <si>
    <t>Lysimachia_maxima</t>
  </si>
  <si>
    <t xml:space="preserve">Marsilea villosa </t>
  </si>
  <si>
    <t>Marsilea_villosa</t>
  </si>
  <si>
    <t>Marsilea villosa</t>
  </si>
  <si>
    <t xml:space="preserve">Melicope reflexa </t>
  </si>
  <si>
    <t>Melicope_reflexa</t>
  </si>
  <si>
    <t xml:space="preserve">Phyllostegia hispida </t>
  </si>
  <si>
    <t>Phyllostegia_hispida</t>
  </si>
  <si>
    <t xml:space="preserve">Pittosporum halophilum </t>
  </si>
  <si>
    <t>Pittosporum_halophilum</t>
  </si>
  <si>
    <t>Pittosporum halophilum</t>
  </si>
  <si>
    <t xml:space="preserve">Schiedea laui </t>
  </si>
  <si>
    <t>Schiedea_laui</t>
  </si>
  <si>
    <t>Schiedea laui</t>
  </si>
  <si>
    <t xml:space="preserve">Schiedea lydgatei </t>
  </si>
  <si>
    <t>Schiedea_lydgatei</t>
  </si>
  <si>
    <t xml:space="preserve">Schiedea sarmentosa </t>
  </si>
  <si>
    <t>Schiedea_sarmentosa</t>
  </si>
  <si>
    <t xml:space="preserve">Silene alexandri </t>
  </si>
  <si>
    <t>Silene_alexandri</t>
  </si>
  <si>
    <t xml:space="preserve">Stenogyne bifida </t>
  </si>
  <si>
    <t>Stenogyne_bifida</t>
  </si>
  <si>
    <t>Tetramolopium rockii var. calcisabulorum</t>
  </si>
  <si>
    <t>Tetramolopium_rockii_var._calcisabulorum</t>
  </si>
  <si>
    <t>Tetramolopium rockii</t>
  </si>
  <si>
    <t>Tetramolopium rockii var. rockii</t>
  </si>
  <si>
    <t>Tetramolopium_rockii_var._rockii</t>
  </si>
  <si>
    <t>NiihauPlants</t>
  </si>
  <si>
    <t xml:space="preserve">Delissea niihauensis </t>
  </si>
  <si>
    <t>Delissea_niihauensis</t>
  </si>
  <si>
    <t xml:space="preserve">Pritchardia aylmer-robinsonii </t>
  </si>
  <si>
    <t>Pritchardia_aylmer-robinsonii</t>
  </si>
  <si>
    <t>Pritchardia aylmer-robinsonii</t>
  </si>
  <si>
    <t>OahuPlants</t>
  </si>
  <si>
    <t xml:space="preserve">Abutilon sandwicense </t>
  </si>
  <si>
    <t>Abutilon_sandwicense</t>
  </si>
  <si>
    <t xml:space="preserve">Asplenium dielfalcatum </t>
  </si>
  <si>
    <t>Asplenium_dielfalcatum</t>
  </si>
  <si>
    <t>Asplenium dielfalcatum</t>
  </si>
  <si>
    <t xml:space="preserve">Asplenium unisorum </t>
  </si>
  <si>
    <t>Asplenium_unisorum</t>
  </si>
  <si>
    <t>Asplenium unisorum</t>
  </si>
  <si>
    <t xml:space="preserve">Bidens amplectens </t>
  </si>
  <si>
    <t>Bidens_amplectens</t>
  </si>
  <si>
    <t>Bidens amplectens</t>
  </si>
  <si>
    <t xml:space="preserve">Chrysodracon forbesii </t>
  </si>
  <si>
    <t>Chrysodracon_forbesii</t>
  </si>
  <si>
    <t>Pleomele forbesii</t>
  </si>
  <si>
    <t xml:space="preserve">Cyanea acuminata </t>
  </si>
  <si>
    <t>Cyanea_acuminata</t>
  </si>
  <si>
    <t xml:space="preserve">Cyanea calycina </t>
  </si>
  <si>
    <t>Cyanea_calycina</t>
  </si>
  <si>
    <t>Cyanea calycina</t>
  </si>
  <si>
    <t xml:space="preserve">Cyanea crispa </t>
  </si>
  <si>
    <t>Cyanea_crispa</t>
  </si>
  <si>
    <t>Cyanea crispa</t>
  </si>
  <si>
    <t>Cyanea grimesiana ssp. obatae</t>
  </si>
  <si>
    <t>Cyanea_grimesiana_ssp._obatae</t>
  </si>
  <si>
    <t xml:space="preserve">Cyanea humboldtiana </t>
  </si>
  <si>
    <t>Cyanea_humboldtiana</t>
  </si>
  <si>
    <t xml:space="preserve">Cyanea koolauensis </t>
  </si>
  <si>
    <t>Cyanea_koolauensis</t>
  </si>
  <si>
    <t xml:space="preserve">Cyanea lanceolata </t>
  </si>
  <si>
    <t>Cyanea_lanceolata</t>
  </si>
  <si>
    <t>Cyanea lanceolata</t>
  </si>
  <si>
    <t xml:space="preserve">Cyanea longiflora </t>
  </si>
  <si>
    <t>Cyanea_longiflora</t>
  </si>
  <si>
    <t xml:space="preserve">Cyanea pinnatifida </t>
  </si>
  <si>
    <t>Cyanea_pinnatifida</t>
  </si>
  <si>
    <t xml:space="preserve">Cyanea purpurellifolia </t>
  </si>
  <si>
    <t>Cyanea_purpurellifolia</t>
  </si>
  <si>
    <t>Cyanea purpurellifolia</t>
  </si>
  <si>
    <t xml:space="preserve">Cyanea st.-johnii </t>
  </si>
  <si>
    <t>Cyanea_st.-johnii</t>
  </si>
  <si>
    <t>Cyanea superba ssp. regina</t>
  </si>
  <si>
    <t>Cyanea_superba_ssp._regina</t>
  </si>
  <si>
    <t>Cyanea superba</t>
  </si>
  <si>
    <t>Cyanea superba ssp. superba</t>
  </si>
  <si>
    <t>Cyanea_superba_ssp._superba</t>
  </si>
  <si>
    <t xml:space="preserve">Cyanea truncata </t>
  </si>
  <si>
    <t>Cyanea_truncata</t>
  </si>
  <si>
    <t xml:space="preserve">Cyrtandra crenata </t>
  </si>
  <si>
    <t>Cyrtandra_crenata</t>
  </si>
  <si>
    <t xml:space="preserve">Cyrtandra dentata </t>
  </si>
  <si>
    <t>Cyrtandra_dentata</t>
  </si>
  <si>
    <t xml:space="preserve">Cyrtandra gracilis </t>
  </si>
  <si>
    <t>Cyrtandra_gracilis</t>
  </si>
  <si>
    <t>Cyrtandra gracilis</t>
  </si>
  <si>
    <t xml:space="preserve">Cyrtandra kaulantha </t>
  </si>
  <si>
    <t>Cyrtandra_kaulantha</t>
  </si>
  <si>
    <t>Cyrtandra kaulantha</t>
  </si>
  <si>
    <t xml:space="preserve">Cyrtandra polyantha </t>
  </si>
  <si>
    <t>Cyrtandra_polyantha</t>
  </si>
  <si>
    <t xml:space="preserve">Cyrtandra sessilis </t>
  </si>
  <si>
    <t>Cyrtandra_sessilis</t>
  </si>
  <si>
    <t>Cyrtandra sessilis</t>
  </si>
  <si>
    <t xml:space="preserve">Cyrtandra subumbellata </t>
  </si>
  <si>
    <t>Cyrtandra_subumbellata</t>
  </si>
  <si>
    <t xml:space="preserve">Cyrtandra viridiflora </t>
  </si>
  <si>
    <t>Cyrtandra_viridiflora</t>
  </si>
  <si>
    <t xml:space="preserve">Cyrtandra waiolani </t>
  </si>
  <si>
    <t>Cyrtandra_waiolani</t>
  </si>
  <si>
    <t>Cyrtandra waiolani</t>
  </si>
  <si>
    <t>Delissea subcordata ssp. obtusifolia</t>
  </si>
  <si>
    <t>Delissea_subcordata_ssp._obtusifolia</t>
  </si>
  <si>
    <t>Delissea subcordata</t>
  </si>
  <si>
    <t>Delissea subcordata ssp. subcordata</t>
  </si>
  <si>
    <t>Delissea_subcordata_ssp._subcordata</t>
  </si>
  <si>
    <t xml:space="preserve">Doryopteris takeuchii </t>
  </si>
  <si>
    <t>Doryopteris_takeuchii</t>
  </si>
  <si>
    <t>Doryopteris takeuchii</t>
  </si>
  <si>
    <t xml:space="preserve">Dubautia herbstobatae </t>
  </si>
  <si>
    <t>Dubautia_herbstobatae</t>
  </si>
  <si>
    <t xml:space="preserve">Eragrostis fosbergii </t>
  </si>
  <si>
    <t>Eragrostis_fosbergii</t>
  </si>
  <si>
    <t>Euphorbia celastroides var. kaenana</t>
  </si>
  <si>
    <t>Euphorbia_celastroides_var._kaenana</t>
  </si>
  <si>
    <t xml:space="preserve">Euphorbia deppeana </t>
  </si>
  <si>
    <t>Euphorbia_deppeana</t>
  </si>
  <si>
    <t>Euphorbia deppeana</t>
  </si>
  <si>
    <t xml:space="preserve">Euphorbia herbstii </t>
  </si>
  <si>
    <t>Euphorbia_herbstii</t>
  </si>
  <si>
    <t>Euphorbia herbstii</t>
  </si>
  <si>
    <t xml:space="preserve">Euphorbia kuwaleana </t>
  </si>
  <si>
    <t>Euphorbia_kuwaleana</t>
  </si>
  <si>
    <t>Euphorbia kuwaleana</t>
  </si>
  <si>
    <t xml:space="preserve">Euphorbia rockii </t>
  </si>
  <si>
    <t>Euphorbia_rockii</t>
  </si>
  <si>
    <t>Euphorbia rockii</t>
  </si>
  <si>
    <t>Euphorbia skottsbergii var. skottsbergii</t>
  </si>
  <si>
    <t>Euphorbia_skottsbergii_var._skottsbergii</t>
  </si>
  <si>
    <t xml:space="preserve">Gardenia mannii </t>
  </si>
  <si>
    <t>Gardenia_mannii</t>
  </si>
  <si>
    <t>Kadua degeneri var. coprosmifolia</t>
  </si>
  <si>
    <t>Kadua_degeneri_var._coprosmifolia</t>
  </si>
  <si>
    <t>Kadua degeneri</t>
  </si>
  <si>
    <t>Kadua degeneri var. degeneri</t>
  </si>
  <si>
    <t>Kadua_degeneri_var._degeneri</t>
  </si>
  <si>
    <t xml:space="preserve">Kadua parvula </t>
  </si>
  <si>
    <t>Kadua_parvula</t>
  </si>
  <si>
    <t>Kadua parvula</t>
  </si>
  <si>
    <t xml:space="preserve">Korthalsella degeneri </t>
  </si>
  <si>
    <t>Korthalsella_degeneri</t>
  </si>
  <si>
    <t>Korthalsella degeneri</t>
  </si>
  <si>
    <t xml:space="preserve">Labordia cyrtandrae </t>
  </si>
  <si>
    <t>Labordia_cyrtandrae</t>
  </si>
  <si>
    <t xml:space="preserve">Lepidium arbuscula </t>
  </si>
  <si>
    <t>Lepidium_arbuscula</t>
  </si>
  <si>
    <t>Lipochaeta lobata var. leptophylla</t>
  </si>
  <si>
    <t>Lipochaeta_lobata_var._leptophylla</t>
  </si>
  <si>
    <t xml:space="preserve">Lobelia koolauensis </t>
  </si>
  <si>
    <t>Lobelia_koolauensis</t>
  </si>
  <si>
    <t>Lobelia koolauensis</t>
  </si>
  <si>
    <t xml:space="preserve">Lobelia monostachya </t>
  </si>
  <si>
    <t>Lobelia_monostachya</t>
  </si>
  <si>
    <t xml:space="preserve">Lobelia oahuensis </t>
  </si>
  <si>
    <t>Lobelia_oahuensis</t>
  </si>
  <si>
    <t xml:space="preserve">Melanthera tenuifolia </t>
  </si>
  <si>
    <t>Melanthera_tenuifolia</t>
  </si>
  <si>
    <t>Melanthera tenuifolia</t>
  </si>
  <si>
    <t xml:space="preserve">Melicope christophersenii </t>
  </si>
  <si>
    <t>Melicope_christophersenii</t>
  </si>
  <si>
    <t>Melicope christophersenii</t>
  </si>
  <si>
    <t xml:space="preserve">Melicope hiiakae </t>
  </si>
  <si>
    <t>Melicope_hiiakae</t>
  </si>
  <si>
    <t>Melicope hiiakae</t>
  </si>
  <si>
    <t xml:space="preserve">Melicope lydgatei </t>
  </si>
  <si>
    <t>Melicope_lydgatei</t>
  </si>
  <si>
    <t xml:space="preserve">Melicope makahae </t>
  </si>
  <si>
    <t>Melicope_makahae</t>
  </si>
  <si>
    <t>Melicope makahae</t>
  </si>
  <si>
    <t xml:space="preserve">Melicope saint-johnii </t>
  </si>
  <si>
    <t>Melicope_saint-johnii</t>
  </si>
  <si>
    <t xml:space="preserve">Myrsine juddii </t>
  </si>
  <si>
    <t>Myrsine_juddii</t>
  </si>
  <si>
    <t>Neraudia angulata var. angulata</t>
  </si>
  <si>
    <t>Neraudia_angulata_var._angulata</t>
  </si>
  <si>
    <t>Neraudia angulata</t>
  </si>
  <si>
    <t>Neraudia angulata var. dentata</t>
  </si>
  <si>
    <t>Neraudia_angulata_var._dentata</t>
  </si>
  <si>
    <t xml:space="preserve">Phyllostegia hirsuta </t>
  </si>
  <si>
    <t>Phyllostegia_hirsuta</t>
  </si>
  <si>
    <t xml:space="preserve">Phyllostegia kaalaensis </t>
  </si>
  <si>
    <t>Phyllostegia_kaalaensis</t>
  </si>
  <si>
    <t xml:space="preserve">Phyllostegia mollis </t>
  </si>
  <si>
    <t>Phyllostegia_mollis</t>
  </si>
  <si>
    <t>Phyllostegia mollis</t>
  </si>
  <si>
    <t>Phyllostegia parviflora var. lydgatei</t>
  </si>
  <si>
    <t>Phyllostegia_parviflora_var._lydgatei</t>
  </si>
  <si>
    <t>Plantago princeps var. princeps</t>
  </si>
  <si>
    <t>Plantago_princeps_var._princeps</t>
  </si>
  <si>
    <t>Platydesma cornuta var. cornuta</t>
  </si>
  <si>
    <t>Platydesma_cornuta_var._cornuta</t>
  </si>
  <si>
    <t>Platydesma cornuta var. decurrens</t>
  </si>
  <si>
    <t>Platydesma_cornuta_var._decurrens</t>
  </si>
  <si>
    <t xml:space="preserve">Polyscias gymnocarpa </t>
  </si>
  <si>
    <t>Polyscias_gymnocarpa</t>
  </si>
  <si>
    <t>Polyscias gymnocarpa</t>
  </si>
  <si>
    <t xml:space="preserve">Polyscias lydgatei </t>
  </si>
  <si>
    <t>Polyscias_lydgatei</t>
  </si>
  <si>
    <t>Polyscias lydgatei</t>
  </si>
  <si>
    <t xml:space="preserve">Pritchardia bakeri </t>
  </si>
  <si>
    <t>Pritchardia_bakeri</t>
  </si>
  <si>
    <t>Pritchardia bakeri</t>
  </si>
  <si>
    <t xml:space="preserve">Pritchardia kaalae </t>
  </si>
  <si>
    <t>Pritchardia_kaalae</t>
  </si>
  <si>
    <t>Psychotria hexandra ssp. oahuensis var. hosakana</t>
  </si>
  <si>
    <t>Psychotria_hexandra_var._hosakana</t>
  </si>
  <si>
    <t>Psychotria hexandra ssp. oahuensis</t>
  </si>
  <si>
    <t>Psychotria hexandra ssp. oahuensis var. oahuensis</t>
  </si>
  <si>
    <t>Psychotria_hexandra_var._oahuensis</t>
  </si>
  <si>
    <t>Psychotria hexandra ssp. oahuensis var. rockii</t>
  </si>
  <si>
    <t>Psychotria_hexandra_var._rockii</t>
  </si>
  <si>
    <t xml:space="preserve">Pteralyxia macrocarpa </t>
  </si>
  <si>
    <t>Pteralyxia_macrocarpa</t>
  </si>
  <si>
    <t>Pteralyxia macrocarpa</t>
  </si>
  <si>
    <t xml:space="preserve">Sanicula mariversa </t>
  </si>
  <si>
    <t>Sanicula_mariversa</t>
  </si>
  <si>
    <t xml:space="preserve">Schiedea adamantis </t>
  </si>
  <si>
    <t>Schiedea_adamantis</t>
  </si>
  <si>
    <t xml:space="preserve">Schiedea kaalae </t>
  </si>
  <si>
    <t>Schiedea_kaalae</t>
  </si>
  <si>
    <t xml:space="preserve">Schiedea kealiae </t>
  </si>
  <si>
    <t>Schiedea_kealiae</t>
  </si>
  <si>
    <t xml:space="preserve">Schiedea obovata </t>
  </si>
  <si>
    <t>Schiedea_obovata</t>
  </si>
  <si>
    <t>Schiedea obovata</t>
  </si>
  <si>
    <t xml:space="preserve">Schiedea trinervis </t>
  </si>
  <si>
    <t>Schiedea_trinervis</t>
  </si>
  <si>
    <t>Schiedea trinervis</t>
  </si>
  <si>
    <t xml:space="preserve">Silene perlmanii </t>
  </si>
  <si>
    <t>Silene_perlmanii</t>
  </si>
  <si>
    <t>Stenogyne kaalae ssp. sherffii</t>
  </si>
  <si>
    <t>Stenogyne_kaalae_ssp._sherffii</t>
  </si>
  <si>
    <t xml:space="preserve">Stenogyne kanehoana </t>
  </si>
  <si>
    <t>Stenogyne_kanehoana</t>
  </si>
  <si>
    <t>Tetramolopium filiforme var. filiforme</t>
  </si>
  <si>
    <t>Tetramolopium_filiforme_var._filiforme</t>
  </si>
  <si>
    <t>Tetramolopium filiforme</t>
  </si>
  <si>
    <t>Tetramolopium filiforme var. polyphyllum</t>
  </si>
  <si>
    <t>Tetramolopium_filiforme_var._polyphyllum</t>
  </si>
  <si>
    <t xml:space="preserve">Trematolobelia singularis </t>
  </si>
  <si>
    <t>Trematolobelia_singularis</t>
  </si>
  <si>
    <t xml:space="preserve">Urera kaalae </t>
  </si>
  <si>
    <t>Urera_kaalae</t>
  </si>
  <si>
    <t>Viola chamissoniana ssp. chamissoniana</t>
  </si>
  <si>
    <t>Viola_chamissoniana_ssp._chamissoniana</t>
  </si>
  <si>
    <t xml:space="preserve">Viola oahuensis </t>
  </si>
  <si>
    <t>Viola_oahuensis</t>
  </si>
  <si>
    <t xml:space="preserve">Zanthoxylum oahuense </t>
  </si>
  <si>
    <t>Zanthoxylum_oahuense</t>
  </si>
  <si>
    <t>Zanthoxylum oahuense</t>
  </si>
  <si>
    <t>KureAtollPlants</t>
  </si>
  <si>
    <t>Cenchrus agrimonioides var. laysanensis</t>
  </si>
  <si>
    <t>Kure Atoll</t>
  </si>
  <si>
    <t>LaysanPlants</t>
  </si>
  <si>
    <t>Laysan</t>
  </si>
  <si>
    <t>Cyperus pennatiformis var. bryanii</t>
  </si>
  <si>
    <t>LehuaPlants</t>
  </si>
  <si>
    <t>MidwayAtollPlants</t>
  </si>
  <si>
    <t>Midway Atoll</t>
  </si>
  <si>
    <t>NeckerPlants</t>
  </si>
  <si>
    <t>Necker</t>
  </si>
  <si>
    <t>NihoaPlants</t>
  </si>
  <si>
    <t xml:space="preserve">Amaranthus brownii </t>
  </si>
  <si>
    <t>Nihoa</t>
  </si>
  <si>
    <t xml:space="preserve">Schiedea verticillata </t>
  </si>
  <si>
    <t>PearlandHermesReefPlants</t>
  </si>
  <si>
    <t>Pearl and Hermes Reef</t>
  </si>
  <si>
    <t>AgrihanPlants</t>
  </si>
  <si>
    <t xml:space="preserve">Dendrobium guamense </t>
  </si>
  <si>
    <t>Dendrobium guamense</t>
  </si>
  <si>
    <t>Agrihan</t>
  </si>
  <si>
    <t>AguiguanPlants</t>
  </si>
  <si>
    <t>Aguiguan</t>
  </si>
  <si>
    <t xml:space="preserve">Tuberolabium guamense </t>
  </si>
  <si>
    <t>Tuberolabium guamense</t>
  </si>
  <si>
    <t>AscuncionPlants</t>
  </si>
  <si>
    <t xml:space="preserve">Solanum guamense </t>
  </si>
  <si>
    <t>Solanum guamense</t>
  </si>
  <si>
    <t>Ascuncion</t>
  </si>
  <si>
    <t>GuamPlants</t>
  </si>
  <si>
    <t xml:space="preserve">Bulbophyllum guamense </t>
  </si>
  <si>
    <t>Bulbophyllum guamense</t>
  </si>
  <si>
    <t>Guam</t>
  </si>
  <si>
    <t xml:space="preserve">Cycas micronesica </t>
  </si>
  <si>
    <t>Cycas micronesica</t>
  </si>
  <si>
    <t xml:space="preserve">Eugenia bryanii </t>
  </si>
  <si>
    <t>Eugenia bryanii</t>
  </si>
  <si>
    <t xml:space="preserve">Hedyotis megalantha </t>
  </si>
  <si>
    <t>Hedyotis megalantha</t>
  </si>
  <si>
    <t xml:space="preserve">Heritiera longipetiolata </t>
  </si>
  <si>
    <t>Heritiera longipetiolata</t>
  </si>
  <si>
    <t xml:space="preserve">Maesa walkeri </t>
  </si>
  <si>
    <t>Maesa walkeri</t>
  </si>
  <si>
    <t xml:space="preserve">Nervilia jacksoniae </t>
  </si>
  <si>
    <t>Nervilia jacksoniae</t>
  </si>
  <si>
    <t xml:space="preserve">Phyllanthus saffordii </t>
  </si>
  <si>
    <t>Phyllanthus saffordii</t>
  </si>
  <si>
    <t xml:space="preserve">Psychotria malaspinae </t>
  </si>
  <si>
    <t>Psychotria malaspinae</t>
  </si>
  <si>
    <t xml:space="preserve">Serianthes nelsonii </t>
  </si>
  <si>
    <t xml:space="preserve">Tabernaemontana rotensis </t>
  </si>
  <si>
    <t>Tabernaemontana rotensis</t>
  </si>
  <si>
    <t xml:space="preserve">Tinospora homosepala </t>
  </si>
  <si>
    <t>Tinospora homosepala</t>
  </si>
  <si>
    <t>GuguanPlants</t>
  </si>
  <si>
    <t>Guguan</t>
  </si>
  <si>
    <t>MaugPlants</t>
  </si>
  <si>
    <t>Maug</t>
  </si>
  <si>
    <t>PaganPlants</t>
  </si>
  <si>
    <t>Pagan</t>
  </si>
  <si>
    <t>RotaPlants</t>
  </si>
  <si>
    <t>Rota</t>
  </si>
  <si>
    <t xml:space="preserve">Nesogenes rotensis </t>
  </si>
  <si>
    <t xml:space="preserve">Osmoxylon mariannense </t>
  </si>
  <si>
    <t>SaipanPlants</t>
  </si>
  <si>
    <t>Saipan</t>
  </si>
  <si>
    <t>TinianPlants</t>
  </si>
  <si>
    <t>Tinian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</si>
</sst>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8"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sz val="11"/>
      <name val="Calibri"/>
      <family val="2"/>
      <scheme val="minor"/>
    </font>
    <font>
      <sz val="10"/>
      <name val="Helv"/>
    </font>
    <font>
      <sz val="9"/>
      <color indexed="8"/>
      <name val="Times New Roman"/>
      <family val="1"/>
    </font>
    <font>
      <sz val="10"/>
      <color indexed="8"/>
      <name val="Times New Roman"/>
      <family val="1"/>
    </font>
    <font>
      <u/>
      <sz val="11"/>
      <color theme="10"/>
      <name val="Calibri"/>
      <family val="2"/>
      <scheme val="minor"/>
    </font>
    <font>
      <u/>
      <sz val="11"/>
      <color theme="11"/>
      <name val="Calibri"/>
      <family val="2"/>
      <scheme val="minor"/>
    </font>
    <font>
      <i/>
      <sz val="11"/>
      <color rgb="FFFF0000"/>
      <name val="Calibri"/>
      <family val="2"/>
      <scheme val="minor"/>
    </font>
    <font>
      <sz val="11"/>
      <color rgb="FFFF0000"/>
      <name val="Calibri"/>
      <family val="2"/>
      <scheme val="minor"/>
    </font>
    <font>
      <b/>
      <sz val="11"/>
      <color rgb="FF000000"/>
      <name val="Calibri"/>
      <family val="2"/>
      <scheme val="minor"/>
    </font>
    <font>
      <sz val="11"/>
      <color theme="1"/>
      <name val="Calibri"/>
      <family val="2"/>
      <scheme val="minor"/>
    </font>
    <font>
      <sz val="11"/>
      <color rgb="FFFF0000"/>
      <name val="Calibri"/>
      <family val="2"/>
      <scheme val="minor"/>
    </font>
    <font>
      <sz val="9"/>
      <name val="Times New Roman"/>
      <family val="1"/>
    </font>
    <font>
      <i/>
      <sz val="11"/>
      <color rgb="FFFF0000"/>
      <name val="Calibri"/>
      <family val="2"/>
      <scheme val="minor"/>
    </font>
    <font>
      <i/>
      <sz val="11"/>
      <name val="Calibri"/>
      <family val="2"/>
      <scheme val="minor"/>
    </font>
  </fonts>
  <fills count="7">
    <fill>
      <patternFill patternType="none"/>
    </fill>
    <fill>
      <patternFill patternType="gray125"/>
    </fill>
    <fill>
      <patternFill patternType="solid">
        <fgColor indexed="22"/>
        <bgColor indexed="0"/>
      </patternFill>
    </fill>
    <fill>
      <patternFill patternType="solid">
        <fgColor theme="0" tint="-0.34998626667073579"/>
        <bgColor indexed="64"/>
      </patternFill>
    </fill>
    <fill>
      <patternFill patternType="solid">
        <fgColor theme="0" tint="-0.14999847407452621"/>
        <bgColor indexed="64"/>
      </patternFill>
    </fill>
    <fill>
      <patternFill patternType="solid">
        <fgColor theme="5"/>
        <bgColor indexed="64"/>
      </patternFill>
    </fill>
    <fill>
      <patternFill patternType="solid">
        <fgColor rgb="FFFFFF00"/>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4">
    <xf numFmtId="0" fontId="0" fillId="0" borderId="0"/>
    <xf numFmtId="0" fontId="2" fillId="0" borderId="0"/>
    <xf numFmtId="0" fontId="5"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3" fillId="0" borderId="0" applyFont="0" applyFill="0" applyBorder="0" applyAlignment="0" applyProtection="0"/>
  </cellStyleXfs>
  <cellXfs count="261">
    <xf numFmtId="0" fontId="0" fillId="0" borderId="0" xfId="0"/>
    <xf numFmtId="0" fontId="1" fillId="0" borderId="0" xfId="0" applyFont="1"/>
    <xf numFmtId="0" fontId="3" fillId="2" borderId="1" xfId="1" applyFont="1" applyFill="1" applyBorder="1" applyAlignment="1">
      <alignment horizontal="center"/>
    </xf>
    <xf numFmtId="0" fontId="3" fillId="2" borderId="1" xfId="1" applyFont="1" applyFill="1" applyBorder="1" applyAlignment="1">
      <alignment horizontal="left"/>
    </xf>
    <xf numFmtId="0" fontId="3" fillId="0" borderId="2" xfId="1" applyFont="1" applyFill="1" applyBorder="1" applyAlignment="1">
      <alignment wrapText="1"/>
    </xf>
    <xf numFmtId="0" fontId="3" fillId="0" borderId="2" xfId="1" applyFont="1" applyFill="1" applyBorder="1" applyAlignment="1">
      <alignment horizontal="left"/>
    </xf>
    <xf numFmtId="0" fontId="3" fillId="0" borderId="3" xfId="1" applyFont="1" applyFill="1" applyBorder="1" applyAlignment="1">
      <alignment wrapText="1"/>
    </xf>
    <xf numFmtId="0" fontId="4" fillId="0" borderId="0" xfId="0" applyFont="1" applyAlignment="1">
      <alignment horizontal="left"/>
    </xf>
    <xf numFmtId="0" fontId="0" fillId="0" borderId="0" xfId="0" applyAlignment="1">
      <alignment horizontal="left"/>
    </xf>
    <xf numFmtId="0" fontId="3" fillId="0" borderId="2" xfId="1" applyNumberFormat="1" applyFont="1" applyFill="1" applyBorder="1" applyAlignment="1">
      <alignment wrapText="1"/>
    </xf>
    <xf numFmtId="0" fontId="5" fillId="0" borderId="0" xfId="2" applyFill="1" applyAlignment="1">
      <alignment horizontal="left"/>
    </xf>
    <xf numFmtId="0" fontId="2" fillId="0" borderId="0" xfId="2" applyFont="1" applyFill="1" applyAlignment="1">
      <alignment horizontal="left"/>
    </xf>
    <xf numFmtId="0" fontId="5" fillId="0" borderId="0" xfId="2"/>
    <xf numFmtId="0" fontId="6" fillId="0" borderId="0" xfId="2" applyFont="1" applyFill="1" applyAlignment="1">
      <alignment horizontal="left"/>
    </xf>
    <xf numFmtId="0" fontId="6" fillId="0" borderId="0" xfId="2" applyFont="1" applyFill="1" applyAlignment="1">
      <alignment horizontal="left" wrapText="1"/>
    </xf>
    <xf numFmtId="0" fontId="7" fillId="0" borderId="0" xfId="2" applyFont="1" applyFill="1" applyAlignment="1">
      <alignment horizontal="left"/>
    </xf>
    <xf numFmtId="0" fontId="0" fillId="3" borderId="0" xfId="0" applyFill="1"/>
    <xf numFmtId="0" fontId="1" fillId="0" borderId="0" xfId="0" applyFont="1" applyAlignment="1">
      <alignment horizontal="center"/>
    </xf>
    <xf numFmtId="0" fontId="0" fillId="0" borderId="0" xfId="0" applyAlignment="1">
      <alignment horizontal="center"/>
    </xf>
    <xf numFmtId="0" fontId="10" fillId="0" borderId="0" xfId="0" applyFont="1"/>
    <xf numFmtId="0" fontId="11" fillId="0" borderId="0" xfId="0" applyFont="1"/>
    <xf numFmtId="0" fontId="0" fillId="0" borderId="9" xfId="0" applyBorder="1"/>
    <xf numFmtId="0" fontId="0" fillId="0" borderId="0" xfId="0" applyBorder="1"/>
    <xf numFmtId="0" fontId="0" fillId="0" borderId="10" xfId="0" applyBorder="1"/>
    <xf numFmtId="0" fontId="0" fillId="0" borderId="11" xfId="0" applyBorder="1"/>
    <xf numFmtId="0" fontId="1" fillId="0" borderId="12" xfId="0" applyFont="1" applyBorder="1" applyAlignment="1">
      <alignment horizontal="center"/>
    </xf>
    <xf numFmtId="0" fontId="1"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 fillId="0" borderId="4" xfId="0" applyFont="1" applyBorder="1" applyAlignment="1">
      <alignment horizontal="center" vertical="center"/>
    </xf>
    <xf numFmtId="0" fontId="15" fillId="0" borderId="0" xfId="0" applyFont="1"/>
    <xf numFmtId="0" fontId="1" fillId="0" borderId="6" xfId="0" applyFont="1" applyBorder="1"/>
    <xf numFmtId="0" fontId="16" fillId="0" borderId="0" xfId="0" applyFont="1"/>
    <xf numFmtId="0" fontId="11" fillId="0" borderId="9" xfId="0" applyFont="1" applyBorder="1"/>
    <xf numFmtId="0" fontId="11" fillId="0" borderId="0" xfId="0" applyFont="1" applyBorder="1"/>
    <xf numFmtId="0" fontId="11" fillId="0" borderId="11" xfId="0" applyFont="1" applyBorder="1"/>
    <xf numFmtId="165" fontId="11" fillId="0" borderId="11" xfId="0" applyNumberFormat="1" applyFont="1" applyBorder="1"/>
    <xf numFmtId="0" fontId="1" fillId="0" borderId="8" xfId="0" applyFont="1" applyBorder="1"/>
    <xf numFmtId="0" fontId="1" fillId="0" borderId="7" xfId="0" applyFont="1" applyBorder="1"/>
    <xf numFmtId="0" fontId="14" fillId="0" borderId="0" xfId="0" applyFont="1" applyBorder="1"/>
    <xf numFmtId="0" fontId="0" fillId="5" borderId="0" xfId="0" applyFill="1"/>
    <xf numFmtId="0" fontId="1" fillId="5" borderId="0" xfId="0" applyFont="1" applyFill="1"/>
    <xf numFmtId="0" fontId="10" fillId="5" borderId="0" xfId="0" applyFont="1" applyFill="1"/>
    <xf numFmtId="0" fontId="0" fillId="5" borderId="0" xfId="0" applyFill="1" applyAlignment="1">
      <alignment horizontal="center"/>
    </xf>
    <xf numFmtId="0" fontId="0" fillId="5" borderId="9" xfId="0" applyFill="1" applyBorder="1"/>
    <xf numFmtId="0" fontId="0" fillId="5" borderId="0" xfId="0" applyFill="1" applyBorder="1"/>
    <xf numFmtId="0" fontId="0" fillId="5" borderId="10" xfId="0" applyFill="1" applyBorder="1"/>
    <xf numFmtId="0" fontId="0" fillId="0" borderId="26" xfId="0" applyBorder="1"/>
    <xf numFmtId="0" fontId="0" fillId="0" borderId="9"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0" fillId="5" borderId="11" xfId="0" applyFill="1" applyBorder="1" applyAlignment="1">
      <alignment horizontal="center"/>
    </xf>
    <xf numFmtId="0" fontId="0" fillId="5" borderId="9" xfId="0" applyFill="1" applyBorder="1" applyAlignment="1">
      <alignment horizontal="center"/>
    </xf>
    <xf numFmtId="0" fontId="0" fillId="5" borderId="0" xfId="0" applyFill="1" applyBorder="1" applyAlignment="1">
      <alignment horizontal="center"/>
    </xf>
    <xf numFmtId="0" fontId="0" fillId="5" borderId="10" xfId="0" applyFill="1" applyBorder="1" applyAlignment="1">
      <alignment horizontal="center"/>
    </xf>
    <xf numFmtId="0" fontId="0" fillId="5" borderId="9" xfId="0" applyFill="1" applyBorder="1" applyAlignment="1">
      <alignment horizontal="center" vertical="center"/>
    </xf>
    <xf numFmtId="0" fontId="0" fillId="5" borderId="0" xfId="0" applyFill="1" applyBorder="1" applyAlignment="1">
      <alignment horizontal="center" vertical="center"/>
    </xf>
    <xf numFmtId="0" fontId="0" fillId="5" borderId="10" xfId="0" applyFill="1" applyBorder="1" applyAlignment="1">
      <alignment horizontal="center" vertical="center"/>
    </xf>
    <xf numFmtId="0" fontId="1" fillId="5" borderId="0" xfId="0" applyFont="1" applyFill="1" applyAlignment="1">
      <alignment horizontal="center"/>
    </xf>
    <xf numFmtId="0" fontId="1" fillId="5" borderId="0" xfId="0" applyFont="1" applyFill="1" applyAlignment="1">
      <alignment horizontal="center" vertical="center"/>
    </xf>
    <xf numFmtId="0" fontId="0" fillId="5" borderId="11" xfId="0" applyFill="1" applyBorder="1"/>
    <xf numFmtId="0" fontId="11" fillId="5" borderId="0" xfId="0" applyFont="1" applyFill="1"/>
    <xf numFmtId="0" fontId="1" fillId="0" borderId="0" xfId="0" applyFont="1" applyBorder="1"/>
    <xf numFmtId="0" fontId="0" fillId="5" borderId="12" xfId="0" applyFill="1" applyBorder="1" applyAlignment="1">
      <alignment horizontal="center"/>
    </xf>
    <xf numFmtId="0" fontId="1" fillId="0" borderId="7" xfId="0" applyFont="1" applyBorder="1" applyAlignment="1">
      <alignment horizontal="center"/>
    </xf>
    <xf numFmtId="0" fontId="4" fillId="5" borderId="0" xfId="0" applyFont="1" applyFill="1" applyProtection="1">
      <protection locked="0"/>
    </xf>
    <xf numFmtId="0" fontId="4" fillId="0" borderId="0" xfId="0" applyFont="1" applyProtection="1">
      <protection locked="0"/>
    </xf>
    <xf numFmtId="0" fontId="17" fillId="0" borderId="0" xfId="0" applyFont="1" applyProtection="1">
      <protection locked="0"/>
    </xf>
    <xf numFmtId="0" fontId="4" fillId="0" borderId="0" xfId="0" applyFont="1" applyAlignment="1" applyProtection="1">
      <alignment horizontal="center"/>
      <protection locked="0"/>
    </xf>
    <xf numFmtId="0" fontId="4" fillId="0" borderId="9" xfId="0" applyFont="1" applyBorder="1" applyProtection="1">
      <protection locked="0"/>
    </xf>
    <xf numFmtId="0" fontId="4" fillId="0" borderId="0" xfId="0" applyFont="1" applyBorder="1" applyProtection="1">
      <protection locked="0"/>
    </xf>
    <xf numFmtId="0" fontId="4" fillId="0" borderId="10" xfId="0" applyFont="1" applyBorder="1" applyProtection="1">
      <protection locked="0"/>
    </xf>
    <xf numFmtId="0" fontId="4" fillId="5" borderId="26" xfId="0" applyFont="1" applyFill="1" applyBorder="1" applyProtection="1">
      <protection locked="0"/>
    </xf>
    <xf numFmtId="0" fontId="4" fillId="0" borderId="26" xfId="0" applyFont="1" applyBorder="1" applyProtection="1">
      <protection locked="0"/>
    </xf>
    <xf numFmtId="0" fontId="4" fillId="0" borderId="26" xfId="0" applyFont="1" applyBorder="1" applyAlignment="1" applyProtection="1">
      <alignment horizontal="center"/>
      <protection locked="0"/>
    </xf>
    <xf numFmtId="0" fontId="4" fillId="0" borderId="27" xfId="0" applyFont="1" applyBorder="1" applyProtection="1">
      <protection locked="0"/>
    </xf>
    <xf numFmtId="0" fontId="4" fillId="0" borderId="28" xfId="0" applyFont="1" applyBorder="1" applyProtection="1">
      <protection locked="0"/>
    </xf>
    <xf numFmtId="14" fontId="4" fillId="0" borderId="9" xfId="0" applyNumberFormat="1" applyFont="1" applyBorder="1" applyProtection="1">
      <protection locked="0"/>
    </xf>
    <xf numFmtId="0" fontId="4" fillId="0" borderId="11" xfId="0" applyFont="1" applyBorder="1" applyAlignment="1" applyProtection="1">
      <alignment horizontal="center"/>
      <protection locked="0"/>
    </xf>
    <xf numFmtId="9" fontId="4" fillId="0" borderId="0" xfId="43" applyFont="1" applyAlignment="1" applyProtection="1">
      <alignment horizontal="center"/>
      <protection locked="0"/>
    </xf>
    <xf numFmtId="9" fontId="4" fillId="0" borderId="9" xfId="43" applyFont="1" applyBorder="1" applyAlignment="1" applyProtection="1">
      <alignment horizontal="center"/>
      <protection locked="0"/>
    </xf>
    <xf numFmtId="9" fontId="4" fillId="0" borderId="0" xfId="43" applyFont="1" applyBorder="1" applyAlignment="1" applyProtection="1">
      <alignment horizontal="center"/>
      <protection locked="0"/>
    </xf>
    <xf numFmtId="9" fontId="4" fillId="0" borderId="10" xfId="43"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4" fontId="4" fillId="0" borderId="27" xfId="0" applyNumberFormat="1" applyFont="1" applyBorder="1" applyProtection="1">
      <protection locked="0"/>
    </xf>
    <xf numFmtId="0" fontId="4" fillId="0" borderId="29" xfId="0" applyFont="1" applyBorder="1" applyAlignment="1" applyProtection="1">
      <alignment horizontal="center"/>
      <protection locked="0"/>
    </xf>
    <xf numFmtId="9" fontId="4" fillId="0" borderId="26" xfId="43" applyFont="1" applyBorder="1" applyAlignment="1" applyProtection="1">
      <alignment horizontal="center"/>
      <protection locked="0"/>
    </xf>
    <xf numFmtId="9" fontId="4" fillId="0" borderId="27" xfId="43" applyFont="1" applyBorder="1" applyAlignment="1" applyProtection="1">
      <alignment horizontal="center"/>
      <protection locked="0"/>
    </xf>
    <xf numFmtId="9" fontId="4" fillId="0" borderId="28" xfId="43" applyFont="1" applyBorder="1" applyAlignment="1" applyProtection="1">
      <alignment horizontal="center"/>
      <protection locked="0"/>
    </xf>
    <xf numFmtId="0" fontId="4" fillId="0" borderId="28" xfId="0" applyFont="1" applyBorder="1" applyAlignment="1" applyProtection="1">
      <alignment horizontal="center"/>
      <protection locked="0"/>
    </xf>
    <xf numFmtId="0" fontId="4" fillId="0" borderId="27" xfId="0" applyFont="1" applyBorder="1" applyAlignment="1" applyProtection="1">
      <alignment horizontal="center"/>
      <protection locked="0"/>
    </xf>
    <xf numFmtId="0" fontId="4" fillId="0" borderId="2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17" fillId="0" borderId="0" xfId="0" applyFont="1" applyAlignment="1" applyProtection="1">
      <alignment horizontal="center"/>
      <protection locked="0"/>
    </xf>
    <xf numFmtId="0" fontId="4" fillId="0" borderId="11" xfId="0" applyFont="1" applyBorder="1" applyProtection="1">
      <protection locked="0"/>
    </xf>
    <xf numFmtId="164" fontId="4" fillId="0" borderId="0" xfId="0" applyNumberFormat="1" applyFont="1" applyProtection="1">
      <protection locked="0"/>
    </xf>
    <xf numFmtId="0" fontId="17" fillId="0" borderId="0" xfId="0" applyFont="1" applyBorder="1" applyAlignment="1" applyProtection="1">
      <alignment horizontal="center"/>
      <protection locked="0"/>
    </xf>
    <xf numFmtId="0" fontId="4" fillId="0" borderId="29" xfId="0" applyFont="1" applyBorder="1" applyProtection="1">
      <protection locked="0"/>
    </xf>
    <xf numFmtId="164" fontId="4" fillId="0" borderId="26" xfId="0" applyNumberFormat="1" applyFont="1" applyBorder="1" applyProtection="1">
      <protection locked="0"/>
    </xf>
    <xf numFmtId="165" fontId="4" fillId="0" borderId="11" xfId="0" applyNumberFormat="1" applyFont="1" applyBorder="1" applyProtection="1">
      <protection locked="0"/>
    </xf>
    <xf numFmtId="165" fontId="4" fillId="0" borderId="29" xfId="0" applyNumberFormat="1" applyFont="1" applyBorder="1" applyProtection="1">
      <protection locked="0"/>
    </xf>
    <xf numFmtId="0" fontId="11" fillId="0" borderId="9" xfId="0" applyFont="1" applyBorder="1" applyProtection="1">
      <protection locked="0"/>
    </xf>
    <xf numFmtId="165" fontId="11" fillId="0" borderId="10" xfId="0" applyNumberFormat="1" applyFont="1" applyBorder="1" applyProtection="1">
      <protection locked="0"/>
    </xf>
    <xf numFmtId="0" fontId="0" fillId="0" borderId="0" xfId="0" applyBorder="1" applyProtection="1">
      <protection locked="0"/>
    </xf>
    <xf numFmtId="0" fontId="0" fillId="0" borderId="10" xfId="0" applyBorder="1" applyProtection="1">
      <protection locked="0"/>
    </xf>
    <xf numFmtId="0" fontId="0" fillId="0" borderId="9" xfId="0" applyBorder="1" applyProtection="1">
      <protection locked="0"/>
    </xf>
    <xf numFmtId="0" fontId="0" fillId="5" borderId="19" xfId="0" applyFill="1" applyBorder="1"/>
    <xf numFmtId="0" fontId="0" fillId="5" borderId="20" xfId="0" applyFill="1" applyBorder="1"/>
    <xf numFmtId="0" fontId="0" fillId="5" borderId="0" xfId="0" applyFill="1" applyProtection="1"/>
    <xf numFmtId="0" fontId="0" fillId="5" borderId="9" xfId="0" applyFill="1" applyBorder="1" applyProtection="1"/>
    <xf numFmtId="0" fontId="0" fillId="5" borderId="10" xfId="0" applyFill="1" applyBorder="1" applyProtection="1"/>
    <xf numFmtId="0" fontId="0" fillId="5" borderId="0" xfId="0" applyFill="1" applyAlignment="1" applyProtection="1">
      <alignment horizontal="center"/>
    </xf>
    <xf numFmtId="0" fontId="0" fillId="5" borderId="11" xfId="0" applyFill="1" applyBorder="1" applyAlignment="1" applyProtection="1">
      <alignment horizontal="center"/>
    </xf>
    <xf numFmtId="0" fontId="0" fillId="5" borderId="9" xfId="0" applyFill="1" applyBorder="1" applyAlignment="1" applyProtection="1">
      <alignment horizontal="center"/>
    </xf>
    <xf numFmtId="0" fontId="1" fillId="5" borderId="0" xfId="0" applyFont="1" applyFill="1" applyAlignment="1" applyProtection="1">
      <alignment horizontal="center"/>
    </xf>
    <xf numFmtId="0" fontId="1" fillId="4" borderId="19" xfId="0" applyFont="1" applyFill="1" applyBorder="1" applyAlignment="1" applyProtection="1">
      <alignment horizontal="center"/>
    </xf>
    <xf numFmtId="0" fontId="1" fillId="0" borderId="12" xfId="0" applyFont="1" applyBorder="1" applyAlignment="1" applyProtection="1">
      <alignment horizontal="center"/>
    </xf>
    <xf numFmtId="0" fontId="1" fillId="5" borderId="0" xfId="0" applyFont="1" applyFill="1" applyAlignment="1" applyProtection="1">
      <alignment horizontal="center" vertical="center"/>
    </xf>
    <xf numFmtId="0" fontId="1" fillId="0" borderId="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4" xfId="0" applyFont="1" applyBorder="1" applyAlignment="1" applyProtection="1">
      <alignment horizontal="center" vertical="center"/>
    </xf>
    <xf numFmtId="0" fontId="11" fillId="0" borderId="9" xfId="0" applyFont="1" applyBorder="1" applyProtection="1"/>
    <xf numFmtId="14" fontId="11" fillId="0" borderId="9" xfId="0" applyNumberFormat="1" applyFont="1" applyBorder="1" applyProtection="1"/>
    <xf numFmtId="0" fontId="11" fillId="0" borderId="0" xfId="0" applyFont="1" applyBorder="1" applyProtection="1"/>
    <xf numFmtId="0" fontId="11" fillId="0" borderId="10" xfId="0" applyFont="1" applyBorder="1" applyProtection="1"/>
    <xf numFmtId="0" fontId="11" fillId="0" borderId="0" xfId="0" applyFont="1" applyBorder="1" applyAlignment="1" applyProtection="1">
      <alignment horizontal="center"/>
    </xf>
    <xf numFmtId="0" fontId="11" fillId="0" borderId="11" xfId="0" applyFont="1" applyBorder="1" applyAlignment="1" applyProtection="1">
      <alignment horizontal="center"/>
    </xf>
    <xf numFmtId="9" fontId="11" fillId="0" borderId="0" xfId="43" applyFont="1" applyBorder="1" applyAlignment="1" applyProtection="1">
      <alignment horizontal="center"/>
    </xf>
    <xf numFmtId="9" fontId="11" fillId="0" borderId="9" xfId="43" applyFont="1" applyBorder="1" applyAlignment="1" applyProtection="1">
      <alignment horizontal="center"/>
    </xf>
    <xf numFmtId="9" fontId="11" fillId="0" borderId="10" xfId="43" applyFont="1" applyBorder="1" applyAlignment="1" applyProtection="1">
      <alignment horizontal="center"/>
    </xf>
    <xf numFmtId="0" fontId="11" fillId="0" borderId="11" xfId="0" applyFont="1" applyBorder="1" applyProtection="1"/>
    <xf numFmtId="0" fontId="3" fillId="0" borderId="2" xfId="1" applyFont="1" applyBorder="1" applyAlignment="1">
      <alignment wrapText="1"/>
    </xf>
    <xf numFmtId="0" fontId="3" fillId="0" borderId="2" xfId="1" applyFont="1" applyBorder="1" applyAlignment="1">
      <alignment horizontal="left"/>
    </xf>
    <xf numFmtId="165" fontId="4" fillId="0" borderId="11" xfId="0" applyNumberFormat="1" applyFont="1" applyBorder="1" applyAlignment="1" applyProtection="1">
      <alignment horizontal="center"/>
      <protection locked="0"/>
    </xf>
    <xf numFmtId="0" fontId="1" fillId="0" borderId="6" xfId="0" applyFont="1" applyBorder="1" applyProtection="1"/>
    <xf numFmtId="0" fontId="1" fillId="0" borderId="4" xfId="0" applyFont="1" applyBorder="1" applyProtection="1"/>
    <xf numFmtId="0" fontId="1" fillId="0" borderId="7" xfId="0" applyFont="1" applyBorder="1" applyProtection="1"/>
    <xf numFmtId="0" fontId="11" fillId="0" borderId="0" xfId="0" applyFont="1" applyProtection="1"/>
    <xf numFmtId="165" fontId="11" fillId="0" borderId="11" xfId="0" applyNumberFormat="1" applyFont="1" applyBorder="1" applyProtection="1"/>
    <xf numFmtId="0" fontId="1" fillId="0" borderId="4" xfId="0" applyFont="1" applyBorder="1" applyAlignment="1" applyProtection="1">
      <alignment horizontal="center"/>
    </xf>
    <xf numFmtId="0" fontId="1" fillId="5" borderId="0" xfId="0" applyFont="1" applyFill="1" applyBorder="1"/>
    <xf numFmtId="0" fontId="0" fillId="5" borderId="0" xfId="0" applyFill="1" applyBorder="1" applyProtection="1">
      <protection locked="0"/>
    </xf>
    <xf numFmtId="165" fontId="4" fillId="0" borderId="10" xfId="0" applyNumberFormat="1" applyFont="1" applyBorder="1" applyProtection="1">
      <protection locked="0"/>
    </xf>
    <xf numFmtId="0" fontId="4" fillId="0" borderId="31" xfId="0" applyFont="1" applyBorder="1" applyProtection="1">
      <protection locked="0"/>
    </xf>
    <xf numFmtId="165" fontId="4" fillId="0" borderId="33" xfId="0" applyNumberFormat="1" applyFont="1" applyBorder="1" applyProtection="1">
      <protection locked="0"/>
    </xf>
    <xf numFmtId="0" fontId="4" fillId="0" borderId="32" xfId="0" applyFont="1" applyBorder="1" applyProtection="1">
      <protection locked="0"/>
    </xf>
    <xf numFmtId="0" fontId="4" fillId="0" borderId="33" xfId="0" applyFont="1" applyBorder="1" applyProtection="1">
      <protection locked="0"/>
    </xf>
    <xf numFmtId="0" fontId="1" fillId="0" borderId="8" xfId="0" applyFont="1" applyBorder="1" applyProtection="1"/>
    <xf numFmtId="0" fontId="0" fillId="0" borderId="0" xfId="0" applyFont="1"/>
    <xf numFmtId="0" fontId="11" fillId="0" borderId="19" xfId="0" applyFont="1" applyBorder="1" applyProtection="1"/>
    <xf numFmtId="0" fontId="0" fillId="5" borderId="12" xfId="0" applyFill="1" applyBorder="1"/>
    <xf numFmtId="0" fontId="0" fillId="6" borderId="0" xfId="0" applyFill="1"/>
    <xf numFmtId="0" fontId="0" fillId="6" borderId="9" xfId="0" applyFill="1" applyBorder="1"/>
    <xf numFmtId="0" fontId="0" fillId="6" borderId="10" xfId="0" applyFill="1" applyBorder="1"/>
    <xf numFmtId="0" fontId="0" fillId="6" borderId="0" xfId="0" applyFill="1" applyAlignment="1">
      <alignment horizontal="center"/>
    </xf>
    <xf numFmtId="0" fontId="0" fillId="6" borderId="11"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xf numFmtId="0" fontId="3" fillId="0" borderId="2" xfId="1" applyFont="1" applyFill="1" applyBorder="1" applyAlignment="1">
      <alignment horizontal="left" wrapText="1"/>
    </xf>
    <xf numFmtId="14" fontId="11" fillId="0" borderId="0" xfId="0" applyNumberFormat="1" applyFont="1" applyBorder="1" applyProtection="1"/>
    <xf numFmtId="14" fontId="4" fillId="0" borderId="0" xfId="0" applyNumberFormat="1" applyFont="1" applyBorder="1" applyProtection="1">
      <protection locked="0"/>
    </xf>
    <xf numFmtId="0" fontId="0" fillId="5" borderId="21" xfId="0" applyFill="1" applyBorder="1"/>
    <xf numFmtId="0" fontId="11" fillId="0" borderId="10" xfId="0" applyFont="1" applyBorder="1"/>
    <xf numFmtId="0" fontId="1" fillId="4" borderId="16" xfId="0" applyFont="1" applyFill="1" applyBorder="1" applyAlignment="1">
      <alignment horizontal="center"/>
    </xf>
    <xf numFmtId="0" fontId="1" fillId="0" borderId="6" xfId="0" applyFont="1" applyBorder="1" applyAlignment="1" applyProtection="1">
      <alignment horizontal="center"/>
    </xf>
    <xf numFmtId="0" fontId="1" fillId="0" borderId="8" xfId="0" applyFont="1" applyBorder="1" applyAlignment="1" applyProtection="1">
      <alignment horizontal="center"/>
    </xf>
    <xf numFmtId="0" fontId="10" fillId="0" borderId="0" xfId="0" applyFont="1" applyAlignment="1">
      <alignment horizontal="center"/>
    </xf>
    <xf numFmtId="0" fontId="11" fillId="0" borderId="0" xfId="0" applyFont="1" applyAlignment="1">
      <alignment horizontal="center"/>
    </xf>
    <xf numFmtId="0" fontId="10" fillId="0" borderId="0" xfId="0" applyFont="1" applyAlignment="1" applyProtection="1">
      <alignment horizontal="center"/>
      <protection locked="0"/>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14" fontId="11" fillId="0" borderId="9" xfId="0" applyNumberFormat="1" applyFont="1" applyBorder="1"/>
    <xf numFmtId="0" fontId="11" fillId="0" borderId="11" xfId="0" applyFont="1" applyBorder="1" applyAlignment="1">
      <alignment horizontal="center"/>
    </xf>
    <xf numFmtId="9" fontId="11" fillId="0" borderId="0" xfId="43" applyFont="1" applyAlignment="1">
      <alignment horizontal="center"/>
    </xf>
    <xf numFmtId="9" fontId="11" fillId="0" borderId="9" xfId="43" applyFont="1" applyBorder="1" applyAlignment="1">
      <alignment horizontal="center"/>
    </xf>
    <xf numFmtId="9" fontId="11" fillId="0" borderId="0" xfId="43" applyFont="1" applyBorder="1" applyAlignment="1">
      <alignment horizontal="center"/>
    </xf>
    <xf numFmtId="9" fontId="11" fillId="0" borderId="10" xfId="43" applyFont="1" applyBorder="1" applyAlignment="1">
      <alignment horizontal="center"/>
    </xf>
    <xf numFmtId="0" fontId="11" fillId="0" borderId="0" xfId="0" applyFont="1" applyBorder="1" applyAlignment="1">
      <alignment horizontal="center"/>
    </xf>
    <xf numFmtId="0" fontId="11" fillId="0" borderId="10" xfId="0" applyFont="1" applyBorder="1" applyAlignment="1">
      <alignment horizontal="center"/>
    </xf>
    <xf numFmtId="0" fontId="11" fillId="0" borderId="9" xfId="0" applyFont="1" applyBorder="1" applyAlignment="1">
      <alignment horizont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10" xfId="0" applyFont="1" applyBorder="1" applyAlignment="1">
      <alignment horizontal="center" vertical="center"/>
    </xf>
    <xf numFmtId="0" fontId="10" fillId="0" borderId="0" xfId="0" applyFont="1" applyProtection="1"/>
    <xf numFmtId="0" fontId="10" fillId="0" borderId="0" xfId="0" applyFont="1" applyAlignment="1" applyProtection="1">
      <alignment horizontal="center"/>
    </xf>
    <xf numFmtId="0" fontId="10" fillId="0" borderId="11" xfId="0" applyFont="1" applyBorder="1" applyProtection="1"/>
    <xf numFmtId="164" fontId="10" fillId="0" borderId="0" xfId="0" applyNumberFormat="1" applyFont="1" applyProtection="1"/>
    <xf numFmtId="0" fontId="10" fillId="0" borderId="11" xfId="0" applyFont="1" applyBorder="1" applyAlignment="1" applyProtection="1">
      <alignment horizontal="center"/>
    </xf>
    <xf numFmtId="0" fontId="10" fillId="0" borderId="0" xfId="0" applyFont="1" applyBorder="1" applyAlignment="1" applyProtection="1">
      <alignment horizontal="center"/>
    </xf>
    <xf numFmtId="14" fontId="10" fillId="0" borderId="0" xfId="0" applyNumberFormat="1" applyFont="1" applyProtection="1"/>
    <xf numFmtId="0" fontId="10" fillId="0" borderId="11" xfId="0" applyFont="1" applyBorder="1" applyProtection="1">
      <protection locked="0"/>
    </xf>
    <xf numFmtId="0" fontId="11" fillId="5" borderId="0" xfId="0" applyFont="1" applyFill="1" applyBorder="1"/>
    <xf numFmtId="165" fontId="11" fillId="0" borderId="10" xfId="0" applyNumberFormat="1" applyFont="1" applyBorder="1" applyProtection="1"/>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25" xfId="0" applyFont="1" applyBorder="1" applyAlignment="1">
      <alignment horizontal="center"/>
    </xf>
    <xf numFmtId="0" fontId="1" fillId="0" borderId="18" xfId="0" applyFont="1" applyBorder="1" applyAlignment="1">
      <alignment horizont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0" xfId="0" applyFont="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1" fillId="4" borderId="21" xfId="0" applyFont="1" applyFill="1" applyBorder="1" applyAlignment="1">
      <alignment horizontal="center"/>
    </xf>
    <xf numFmtId="0" fontId="12" fillId="4" borderId="19" xfId="0" applyFont="1" applyFill="1" applyBorder="1" applyAlignment="1">
      <alignment horizontal="center"/>
    </xf>
    <xf numFmtId="0" fontId="12" fillId="4" borderId="20" xfId="0" applyFont="1" applyFill="1" applyBorder="1" applyAlignment="1">
      <alignment horizontal="center"/>
    </xf>
    <xf numFmtId="0" fontId="12" fillId="4" borderId="21" xfId="0" applyFont="1" applyFill="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4" borderId="5" xfId="0" applyFont="1" applyFill="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4" borderId="16" xfId="0" applyFont="1" applyFill="1" applyBorder="1" applyAlignment="1">
      <alignment horizontal="center"/>
    </xf>
    <xf numFmtId="0" fontId="1" fillId="4" borderId="17" xfId="0" applyFont="1" applyFill="1" applyBorder="1" applyAlignment="1">
      <alignment horizontal="center"/>
    </xf>
    <xf numFmtId="0" fontId="1" fillId="4" borderId="18" xfId="0" applyFont="1" applyFill="1" applyBorder="1" applyAlignment="1">
      <alignment horizontal="center"/>
    </xf>
    <xf numFmtId="0" fontId="1" fillId="0" borderId="6" xfId="0" applyFont="1" applyBorder="1" applyAlignment="1" applyProtection="1">
      <alignment horizontal="center"/>
    </xf>
    <xf numFmtId="0" fontId="1" fillId="0" borderId="7" xfId="0" applyFont="1" applyBorder="1" applyAlignment="1" applyProtection="1">
      <alignment horizontal="center"/>
    </xf>
    <xf numFmtId="0" fontId="1" fillId="0" borderId="8" xfId="0" applyFont="1" applyBorder="1" applyAlignment="1" applyProtection="1">
      <alignment horizontal="center"/>
    </xf>
    <xf numFmtId="0" fontId="1" fillId="0" borderId="36" xfId="0" applyFont="1" applyBorder="1" applyAlignment="1">
      <alignment horizontal="center"/>
    </xf>
    <xf numFmtId="0" fontId="1" fillId="0" borderId="37" xfId="0" applyFont="1" applyBorder="1" applyAlignment="1">
      <alignment horizontal="center"/>
    </xf>
    <xf numFmtId="0" fontId="1" fillId="0" borderId="19"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15" xfId="0" applyFont="1" applyBorder="1" applyAlignment="1" applyProtection="1">
      <alignment horizontal="center"/>
    </xf>
    <xf numFmtId="0" fontId="1" fillId="4" borderId="14" xfId="0" applyFont="1" applyFill="1" applyBorder="1" applyAlignment="1" applyProtection="1">
      <alignment horizontal="center"/>
    </xf>
    <xf numFmtId="0" fontId="1" fillId="4" borderId="34" xfId="0" applyFont="1" applyFill="1" applyBorder="1" applyAlignment="1" applyProtection="1">
      <alignment horizontal="center"/>
    </xf>
    <xf numFmtId="0" fontId="1" fillId="4" borderId="20" xfId="0" applyFont="1" applyFill="1" applyBorder="1" applyAlignment="1" applyProtection="1">
      <alignment horizontal="center"/>
    </xf>
    <xf numFmtId="0" fontId="1" fillId="4" borderId="35" xfId="0" applyFont="1" applyFill="1" applyBorder="1" applyAlignment="1" applyProtection="1">
      <alignment horizontal="center"/>
    </xf>
    <xf numFmtId="0" fontId="1" fillId="0" borderId="19" xfId="0" applyFont="1" applyBorder="1" applyAlignment="1" applyProtection="1">
      <alignment horizontal="center"/>
    </xf>
    <xf numFmtId="0" fontId="1" fillId="0" borderId="20" xfId="0" applyFont="1" applyBorder="1" applyAlignment="1" applyProtection="1">
      <alignment horizontal="center"/>
    </xf>
    <xf numFmtId="0" fontId="1" fillId="0" borderId="21" xfId="0" applyFont="1" applyBorder="1" applyAlignment="1" applyProtection="1">
      <alignment horizontal="center"/>
    </xf>
    <xf numFmtId="0" fontId="1" fillId="0" borderId="12" xfId="0" applyFont="1" applyBorder="1" applyAlignment="1" applyProtection="1">
      <alignment horizontal="center" vertical="center" wrapText="1"/>
    </xf>
    <xf numFmtId="0" fontId="1" fillId="0" borderId="30" xfId="0" applyFont="1" applyBorder="1" applyAlignment="1" applyProtection="1">
      <alignment horizontal="center" vertical="center" wrapText="1"/>
    </xf>
  </cellXfs>
  <cellStyles count="44">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41" builtinId="8" hidden="1"/>
    <cellStyle name="Hyperlink" xfId="19" builtinId="8" hidden="1"/>
    <cellStyle name="Hyperlink" xfId="21" builtinId="8" hidden="1"/>
    <cellStyle name="Hyperlink" xfId="23" builtinId="8" hidden="1"/>
    <cellStyle name="Hyperlink" xfId="25"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27" builtinId="8" hidden="1"/>
    <cellStyle name="Hyperlink" xfId="9" builtinId="8" hidden="1"/>
    <cellStyle name="Hyperlink" xfId="13" builtinId="8" hidden="1"/>
    <cellStyle name="Hyperlink" xfId="15" builtinId="8" hidden="1"/>
    <cellStyle name="Hyperlink" xfId="17" builtinId="8" hidden="1"/>
    <cellStyle name="Hyperlink" xfId="11" builtinId="8" hidden="1"/>
    <cellStyle name="Hyperlink" xfId="5" builtinId="8" hidden="1"/>
    <cellStyle name="Hyperlink" xfId="7" builtinId="8" hidden="1"/>
    <cellStyle name="Hyperlink" xfId="3" builtinId="8" hidden="1"/>
    <cellStyle name="Normal" xfId="0" builtinId="0"/>
    <cellStyle name="Normal 2" xfId="2" xr:uid="{00000000-0005-0000-0000-000029000000}"/>
    <cellStyle name="Normal_Sheet1" xfId="1" xr:uid="{00000000-0005-0000-0000-00002A000000}"/>
    <cellStyle name="Percent" xfId="4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eirmj/OneDrive%20-%20State%20of%20Hawaii/Desktop/Permits/Reporting/DOFAW%20T&amp;E%20Report%20Template_UH%20MANOA%20ARBORETUM_ADD%20REPORT%20DATE%20HE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 val="1-Population Site"/>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55"/>
  <sheetViews>
    <sheetView tabSelected="1" zoomScale="80" zoomScaleNormal="80" workbookViewId="0">
      <selection activeCell="O33" sqref="O33"/>
    </sheetView>
  </sheetViews>
  <sheetFormatPr defaultColWidth="8.85546875" defaultRowHeight="15" x14ac:dyDescent="0.25"/>
  <cols>
    <col min="1" max="1" width="1.28515625" style="41" customWidth="1"/>
    <col min="2" max="2" width="6" bestFit="1" customWidth="1"/>
    <col min="3" max="4" width="12.7109375" hidden="1" customWidth="1"/>
    <col min="5" max="5" width="15.42578125" bestFit="1" customWidth="1"/>
    <col min="6" max="6" width="11.42578125" style="18" hidden="1" customWidth="1"/>
    <col min="7" max="7" width="10" style="18" bestFit="1" customWidth="1"/>
    <col min="8" max="8" width="28.7109375" customWidth="1"/>
    <col min="9" max="9" width="29.85546875" hidden="1" customWidth="1"/>
    <col min="10" max="10" width="15.140625" bestFit="1" customWidth="1"/>
    <col min="11" max="11" width="7.42578125" bestFit="1" customWidth="1"/>
    <col min="12" max="12" width="19.42578125" bestFit="1" customWidth="1"/>
    <col min="13" max="13" width="9.28515625" bestFit="1" customWidth="1"/>
    <col min="14" max="14" width="11.7109375" bestFit="1" customWidth="1"/>
    <col min="15" max="15" width="11.7109375" customWidth="1"/>
    <col min="16" max="16" width="13.140625" bestFit="1" customWidth="1"/>
    <col min="17" max="17" width="11.5703125" bestFit="1" customWidth="1"/>
    <col min="18" max="19" width="11.5703125" customWidth="1"/>
    <col min="20" max="20" width="9.85546875" bestFit="1" customWidth="1"/>
    <col min="21" max="21" width="9.85546875" style="21" customWidth="1"/>
    <col min="22" max="22" width="19" style="22" bestFit="1" customWidth="1"/>
    <col min="23" max="23" width="10.140625" style="22" bestFit="1" customWidth="1"/>
    <col min="24" max="24" width="18.85546875" style="22" bestFit="1" customWidth="1"/>
    <col min="25" max="25" width="10.85546875" style="22" bestFit="1" customWidth="1"/>
    <col min="26" max="26" width="19.42578125" style="22" bestFit="1" customWidth="1"/>
    <col min="27" max="27" width="11.5703125" style="22" bestFit="1" customWidth="1"/>
    <col min="28" max="28" width="20.140625" style="22" bestFit="1" customWidth="1"/>
    <col min="29" max="29" width="12.85546875" style="22" bestFit="1" customWidth="1"/>
    <col min="30" max="30" width="21.5703125" style="22" bestFit="1" customWidth="1"/>
    <col min="31" max="31" width="11.85546875" style="22" bestFit="1" customWidth="1"/>
    <col min="32" max="32" width="20.5703125" style="22" bestFit="1" customWidth="1"/>
    <col min="33" max="33" width="10.85546875" style="22" bestFit="1" customWidth="1"/>
    <col min="34" max="34" width="19.42578125" style="22" bestFit="1" customWidth="1"/>
    <col min="35" max="35" width="9.85546875" style="22" customWidth="1"/>
    <col min="36" max="36" width="18.140625" style="22" bestFit="1" customWidth="1"/>
    <col min="37" max="37" width="11.7109375" style="22" bestFit="1" customWidth="1"/>
    <col min="38" max="38" width="20.140625" style="22" bestFit="1" customWidth="1"/>
    <col min="39" max="39" width="10.140625" style="22" bestFit="1" customWidth="1"/>
    <col min="40" max="40" width="19.85546875" style="23" bestFit="1" customWidth="1"/>
  </cols>
  <sheetData>
    <row r="1" spans="1:40" s="41" customFormat="1" ht="6.6" customHeight="1" thickBot="1" x14ac:dyDescent="0.3">
      <c r="F1" s="44"/>
      <c r="G1" s="44"/>
      <c r="U1" s="45"/>
      <c r="V1" s="46"/>
      <c r="W1" s="46"/>
      <c r="X1" s="46"/>
      <c r="Y1" s="46"/>
      <c r="Z1" s="46"/>
      <c r="AA1" s="46"/>
      <c r="AB1" s="46"/>
      <c r="AC1" s="46"/>
      <c r="AD1" s="46"/>
      <c r="AE1" s="46"/>
      <c r="AF1" s="46"/>
      <c r="AG1" s="46"/>
      <c r="AH1" s="46"/>
      <c r="AI1" s="46"/>
      <c r="AJ1" s="46"/>
      <c r="AK1" s="46"/>
      <c r="AL1" s="46"/>
      <c r="AM1" s="46"/>
      <c r="AN1" s="47"/>
    </row>
    <row r="2" spans="1:40" s="16" customFormat="1" ht="16.899999999999999" customHeight="1" thickBot="1" x14ac:dyDescent="0.3">
      <c r="A2" s="41"/>
      <c r="B2" s="211" t="s">
        <v>0</v>
      </c>
      <c r="C2" s="212"/>
      <c r="D2" s="212"/>
      <c r="E2" s="212"/>
      <c r="F2" s="212"/>
      <c r="G2" s="212"/>
      <c r="H2" s="212"/>
      <c r="I2" s="212"/>
      <c r="J2" s="212"/>
      <c r="K2" s="212"/>
      <c r="L2" s="212"/>
      <c r="M2" s="212"/>
      <c r="N2" s="212"/>
      <c r="O2" s="212"/>
      <c r="P2" s="212"/>
      <c r="Q2" s="212"/>
      <c r="R2" s="212"/>
      <c r="S2" s="212"/>
      <c r="T2" s="213"/>
      <c r="U2" s="214" t="s">
        <v>1</v>
      </c>
      <c r="V2" s="215"/>
      <c r="W2" s="215"/>
      <c r="X2" s="215"/>
      <c r="Y2" s="215"/>
      <c r="Z2" s="215"/>
      <c r="AA2" s="215"/>
      <c r="AB2" s="215"/>
      <c r="AC2" s="215"/>
      <c r="AD2" s="215"/>
      <c r="AE2" s="215"/>
      <c r="AF2" s="215"/>
      <c r="AG2" s="215"/>
      <c r="AH2" s="215"/>
      <c r="AI2" s="215"/>
      <c r="AJ2" s="215"/>
      <c r="AK2" s="215"/>
      <c r="AL2" s="215"/>
      <c r="AM2" s="215"/>
      <c r="AN2" s="216"/>
    </row>
    <row r="3" spans="1:40" s="1" customFormat="1" ht="15.75" thickBot="1" x14ac:dyDescent="0.3">
      <c r="A3" s="42"/>
      <c r="B3" s="32" t="s">
        <v>2</v>
      </c>
      <c r="C3" s="39" t="s">
        <v>3</v>
      </c>
      <c r="D3" s="39" t="s">
        <v>4</v>
      </c>
      <c r="E3" s="39" t="s">
        <v>5</v>
      </c>
      <c r="F3" s="69" t="s">
        <v>6</v>
      </c>
      <c r="G3" s="69" t="s">
        <v>7</v>
      </c>
      <c r="H3" s="39" t="s">
        <v>8</v>
      </c>
      <c r="I3" s="39" t="s">
        <v>9</v>
      </c>
      <c r="J3" s="39" t="s">
        <v>10</v>
      </c>
      <c r="K3" s="39" t="s">
        <v>11</v>
      </c>
      <c r="L3" s="39" t="s">
        <v>12</v>
      </c>
      <c r="M3" s="39" t="s">
        <v>13</v>
      </c>
      <c r="N3" s="39" t="s">
        <v>14</v>
      </c>
      <c r="O3" s="39" t="s">
        <v>15</v>
      </c>
      <c r="P3" s="39" t="s">
        <v>16</v>
      </c>
      <c r="Q3" s="39" t="s">
        <v>17</v>
      </c>
      <c r="R3" s="39" t="s">
        <v>18</v>
      </c>
      <c r="S3" s="39" t="s">
        <v>19</v>
      </c>
      <c r="T3" s="39" t="s">
        <v>20</v>
      </c>
      <c r="U3" s="32" t="s">
        <v>21</v>
      </c>
      <c r="V3" s="39" t="s">
        <v>22</v>
      </c>
      <c r="W3" s="39" t="s">
        <v>23</v>
      </c>
      <c r="X3" s="39" t="s">
        <v>24</v>
      </c>
      <c r="Y3" s="39" t="s">
        <v>25</v>
      </c>
      <c r="Z3" s="39" t="s">
        <v>26</v>
      </c>
      <c r="AA3" s="39" t="s">
        <v>27</v>
      </c>
      <c r="AB3" s="39" t="s">
        <v>28</v>
      </c>
      <c r="AC3" s="39" t="s">
        <v>29</v>
      </c>
      <c r="AD3" s="39" t="s">
        <v>30</v>
      </c>
      <c r="AE3" s="39" t="s">
        <v>31</v>
      </c>
      <c r="AF3" s="39" t="s">
        <v>32</v>
      </c>
      <c r="AG3" s="39" t="s">
        <v>33</v>
      </c>
      <c r="AH3" s="39" t="s">
        <v>34</v>
      </c>
      <c r="AI3" s="39" t="s">
        <v>35</v>
      </c>
      <c r="AJ3" s="39" t="s">
        <v>36</v>
      </c>
      <c r="AK3" s="39" t="s">
        <v>37</v>
      </c>
      <c r="AL3" s="39" t="s">
        <v>38</v>
      </c>
      <c r="AM3" s="39" t="s">
        <v>39</v>
      </c>
      <c r="AN3" s="38" t="s">
        <v>40</v>
      </c>
    </row>
    <row r="4" spans="1:40" s="19" customFormat="1" x14ac:dyDescent="0.25">
      <c r="A4" s="43"/>
      <c r="B4" s="20" t="s">
        <v>41</v>
      </c>
      <c r="C4" s="19" t="str">
        <f>CONCATENATE(B4,"Plants")</f>
        <v>MauiPlants</v>
      </c>
      <c r="D4" s="19" t="str">
        <f>VLOOKUP(B4,DropDowns!$A$2:$B$8,2,FALSE)</f>
        <v>MAU</v>
      </c>
      <c r="E4" s="20" t="s">
        <v>42</v>
      </c>
      <c r="F4" s="182" t="str">
        <f>VLOOKUP(E4,PRC!$C$2:$D$805,2,FALSE)</f>
        <v>ANU</v>
      </c>
      <c r="G4" s="183" t="s">
        <v>43</v>
      </c>
      <c r="H4" s="20" t="s">
        <v>44</v>
      </c>
      <c r="I4" s="19" t="str">
        <f>CONCATENATE(H4,"-",D4,"-",F4,"-",G4)</f>
        <v>Alectryon macrococcus var. auwahiensis-MAU-ANU-A</v>
      </c>
      <c r="J4" s="20" t="s">
        <v>45</v>
      </c>
      <c r="K4" s="20" t="s">
        <v>46</v>
      </c>
      <c r="L4" s="20" t="s">
        <v>47</v>
      </c>
      <c r="M4" s="20" t="s">
        <v>48</v>
      </c>
      <c r="N4" s="20">
        <v>459</v>
      </c>
      <c r="O4" s="20"/>
      <c r="P4" s="20"/>
      <c r="Q4" s="20"/>
      <c r="R4" s="20"/>
      <c r="S4" s="20"/>
      <c r="T4" s="20"/>
      <c r="U4" s="34" t="s">
        <v>49</v>
      </c>
      <c r="V4" s="35" t="s">
        <v>49</v>
      </c>
      <c r="W4" s="35" t="s">
        <v>50</v>
      </c>
      <c r="X4" s="35" t="s">
        <v>50</v>
      </c>
      <c r="Y4" s="35" t="s">
        <v>50</v>
      </c>
      <c r="Z4" s="35" t="s">
        <v>49</v>
      </c>
      <c r="AA4" s="35" t="s">
        <v>49</v>
      </c>
      <c r="AB4" s="35" t="s">
        <v>49</v>
      </c>
      <c r="AC4" s="35" t="s">
        <v>49</v>
      </c>
      <c r="AD4" s="35" t="s">
        <v>49</v>
      </c>
      <c r="AE4" s="35" t="s">
        <v>49</v>
      </c>
      <c r="AF4" s="35" t="s">
        <v>49</v>
      </c>
      <c r="AG4" s="35" t="s">
        <v>49</v>
      </c>
      <c r="AH4" s="35" t="s">
        <v>49</v>
      </c>
      <c r="AI4" s="35" t="s">
        <v>50</v>
      </c>
      <c r="AJ4" s="35" t="s">
        <v>49</v>
      </c>
      <c r="AK4" s="35" t="s">
        <v>50</v>
      </c>
      <c r="AL4" s="35" t="s">
        <v>51</v>
      </c>
      <c r="AM4" s="35" t="s">
        <v>50</v>
      </c>
      <c r="AN4" s="178" t="s">
        <v>51</v>
      </c>
    </row>
    <row r="5" spans="1:40" s="71" customFormat="1" x14ac:dyDescent="0.25">
      <c r="A5" s="70"/>
      <c r="C5" s="72" t="str">
        <f t="shared" ref="C5" si="0">CONCATENATE(B5,"Plants")</f>
        <v>Plants</v>
      </c>
      <c r="D5" s="72" t="e">
        <f>VLOOKUP(B5,DropDowns!$A$2:$B$8,2,FALSE)</f>
        <v>#N/A</v>
      </c>
      <c r="F5" s="184" t="e">
        <f>VLOOKUP(E5,PRC!$C$2:$D$805,2,FALSE)</f>
        <v>#N/A</v>
      </c>
      <c r="G5" s="73"/>
      <c r="I5" s="72" t="e">
        <f t="shared" ref="I5" si="1">CONCATENATE(H5,"-",D5,"-",F5,"-",G5)</f>
        <v>#N/A</v>
      </c>
      <c r="O5" s="20"/>
      <c r="R5" s="20"/>
      <c r="S5" s="20"/>
      <c r="U5" s="74"/>
      <c r="V5" s="75"/>
      <c r="W5" s="75"/>
      <c r="X5" s="75"/>
      <c r="Y5" s="75"/>
      <c r="Z5" s="75"/>
      <c r="AA5" s="75"/>
      <c r="AB5" s="75"/>
      <c r="AC5" s="75"/>
      <c r="AD5" s="75"/>
      <c r="AE5" s="75"/>
      <c r="AF5" s="75"/>
      <c r="AG5" s="75"/>
      <c r="AH5" s="75"/>
      <c r="AI5" s="75"/>
      <c r="AJ5" s="75"/>
      <c r="AK5" s="75"/>
      <c r="AL5" s="75"/>
      <c r="AM5" s="75"/>
      <c r="AN5" s="76"/>
    </row>
    <row r="6" spans="1:40" s="71" customFormat="1" x14ac:dyDescent="0.25">
      <c r="A6" s="70"/>
      <c r="C6" s="72" t="str">
        <f t="shared" ref="C6:C69" si="2">CONCATENATE(B6,"Plants")</f>
        <v>Plants</v>
      </c>
      <c r="D6" s="72" t="e">
        <f>VLOOKUP(B6,DropDowns!$A$2:$B$8,2,FALSE)</f>
        <v>#N/A</v>
      </c>
      <c r="F6" s="184" t="e">
        <f>VLOOKUP(E6,PRC!$C$2:$D$805,2,FALSE)</f>
        <v>#N/A</v>
      </c>
      <c r="G6" s="73"/>
      <c r="I6" s="72" t="e">
        <f t="shared" ref="I6:I69" si="3">CONCATENATE(H6,"-",D6,"-",F6,"-",G6)</f>
        <v>#N/A</v>
      </c>
      <c r="O6" s="20"/>
      <c r="R6" s="20"/>
      <c r="S6" s="20"/>
      <c r="U6" s="74"/>
      <c r="V6" s="75"/>
      <c r="W6" s="75"/>
      <c r="X6" s="75"/>
      <c r="Y6" s="75"/>
      <c r="Z6" s="75"/>
      <c r="AA6" s="75"/>
      <c r="AB6" s="75"/>
      <c r="AC6" s="75"/>
      <c r="AD6" s="75"/>
      <c r="AE6" s="75"/>
      <c r="AF6" s="75"/>
      <c r="AG6" s="75"/>
      <c r="AH6" s="75"/>
      <c r="AI6" s="75"/>
      <c r="AJ6" s="75"/>
      <c r="AK6" s="75"/>
      <c r="AL6" s="75"/>
      <c r="AM6" s="75"/>
      <c r="AN6" s="76"/>
    </row>
    <row r="7" spans="1:40" s="71" customFormat="1" x14ac:dyDescent="0.25">
      <c r="A7" s="70"/>
      <c r="C7" s="72" t="str">
        <f t="shared" si="2"/>
        <v>Plants</v>
      </c>
      <c r="D7" s="72" t="e">
        <f>VLOOKUP(B7,DropDowns!$A$2:$B$8,2,FALSE)</f>
        <v>#N/A</v>
      </c>
      <c r="F7" s="184" t="e">
        <f>VLOOKUP(E7,PRC!$C$2:$D$805,2,FALSE)</f>
        <v>#N/A</v>
      </c>
      <c r="G7" s="73"/>
      <c r="I7" s="72" t="e">
        <f t="shared" si="3"/>
        <v>#N/A</v>
      </c>
      <c r="O7" s="20"/>
      <c r="R7" s="20"/>
      <c r="S7" s="20"/>
      <c r="U7" s="74"/>
      <c r="V7" s="75"/>
      <c r="W7" s="75"/>
      <c r="X7" s="75"/>
      <c r="Y7" s="75"/>
      <c r="Z7" s="75"/>
      <c r="AA7" s="75"/>
      <c r="AB7" s="75"/>
      <c r="AC7" s="75"/>
      <c r="AD7" s="75"/>
      <c r="AE7" s="75"/>
      <c r="AF7" s="75"/>
      <c r="AG7" s="75"/>
      <c r="AH7" s="75"/>
      <c r="AI7" s="75"/>
      <c r="AJ7" s="75"/>
      <c r="AK7" s="75"/>
      <c r="AL7" s="75"/>
      <c r="AM7" s="75"/>
      <c r="AN7" s="76"/>
    </row>
    <row r="8" spans="1:40" s="71" customFormat="1" x14ac:dyDescent="0.25">
      <c r="A8" s="70"/>
      <c r="C8" s="72" t="str">
        <f t="shared" si="2"/>
        <v>Plants</v>
      </c>
      <c r="D8" s="72" t="e">
        <f>VLOOKUP(B8,DropDowns!$A$2:$B$8,2,FALSE)</f>
        <v>#N/A</v>
      </c>
      <c r="F8" s="184" t="e">
        <f>VLOOKUP(E8,PRC!$C$2:$D$805,2,FALSE)</f>
        <v>#N/A</v>
      </c>
      <c r="G8" s="73"/>
      <c r="I8" s="72" t="e">
        <f t="shared" si="3"/>
        <v>#N/A</v>
      </c>
      <c r="O8" s="20"/>
      <c r="R8" s="20"/>
      <c r="S8" s="20"/>
      <c r="U8" s="74"/>
      <c r="V8" s="75"/>
      <c r="W8" s="75"/>
      <c r="X8" s="75"/>
      <c r="Y8" s="75"/>
      <c r="Z8" s="75"/>
      <c r="AA8" s="75"/>
      <c r="AB8" s="75"/>
      <c r="AC8" s="75"/>
      <c r="AD8" s="75"/>
      <c r="AE8" s="75"/>
      <c r="AF8" s="75"/>
      <c r="AG8" s="75"/>
      <c r="AH8" s="75"/>
      <c r="AI8" s="75"/>
      <c r="AJ8" s="75"/>
      <c r="AK8" s="75"/>
      <c r="AL8" s="75"/>
      <c r="AM8" s="75"/>
      <c r="AN8" s="76"/>
    </row>
    <row r="9" spans="1:40" s="71" customFormat="1" x14ac:dyDescent="0.25">
      <c r="A9" s="70"/>
      <c r="C9" s="72" t="str">
        <f t="shared" si="2"/>
        <v>Plants</v>
      </c>
      <c r="D9" s="72" t="e">
        <f>VLOOKUP(B9,DropDowns!$A$2:$B$8,2,FALSE)</f>
        <v>#N/A</v>
      </c>
      <c r="F9" s="184" t="e">
        <f>VLOOKUP(E9,PRC!$C$2:$D$805,2,FALSE)</f>
        <v>#N/A</v>
      </c>
      <c r="G9" s="73"/>
      <c r="I9" s="72" t="e">
        <f t="shared" si="3"/>
        <v>#N/A</v>
      </c>
      <c r="O9" s="20"/>
      <c r="R9" s="20"/>
      <c r="S9" s="20"/>
      <c r="U9" s="74"/>
      <c r="V9" s="75"/>
      <c r="W9" s="75"/>
      <c r="X9" s="75"/>
      <c r="Y9" s="75"/>
      <c r="Z9" s="75"/>
      <c r="AA9" s="75"/>
      <c r="AB9" s="75"/>
      <c r="AC9" s="75"/>
      <c r="AD9" s="75"/>
      <c r="AE9" s="75"/>
      <c r="AF9" s="75"/>
      <c r="AG9" s="75"/>
      <c r="AH9" s="75"/>
      <c r="AI9" s="75"/>
      <c r="AJ9" s="75"/>
      <c r="AK9" s="75"/>
      <c r="AL9" s="75"/>
      <c r="AM9" s="75"/>
      <c r="AN9" s="76"/>
    </row>
    <row r="10" spans="1:40" s="71" customFormat="1" x14ac:dyDescent="0.25">
      <c r="A10" s="70"/>
      <c r="C10" s="72" t="str">
        <f t="shared" si="2"/>
        <v>Plants</v>
      </c>
      <c r="D10" s="72" t="e">
        <f>VLOOKUP(B10,DropDowns!$A$2:$B$8,2,FALSE)</f>
        <v>#N/A</v>
      </c>
      <c r="F10" s="184" t="e">
        <f>VLOOKUP(E10,PRC!$C$2:$D$805,2,FALSE)</f>
        <v>#N/A</v>
      </c>
      <c r="G10" s="73"/>
      <c r="I10" s="72" t="e">
        <f t="shared" si="3"/>
        <v>#N/A</v>
      </c>
      <c r="O10" s="20"/>
      <c r="R10" s="20"/>
      <c r="S10" s="20"/>
      <c r="U10" s="74"/>
      <c r="V10" s="75"/>
      <c r="W10" s="75"/>
      <c r="X10" s="75"/>
      <c r="Y10" s="75"/>
      <c r="Z10" s="75"/>
      <c r="AA10" s="75"/>
      <c r="AB10" s="75"/>
      <c r="AC10" s="75"/>
      <c r="AD10" s="75"/>
      <c r="AE10" s="75"/>
      <c r="AF10" s="75"/>
      <c r="AG10" s="75"/>
      <c r="AH10" s="75"/>
      <c r="AI10" s="75"/>
      <c r="AJ10" s="75"/>
      <c r="AK10" s="75"/>
      <c r="AL10" s="75"/>
      <c r="AM10" s="75"/>
      <c r="AN10" s="76"/>
    </row>
    <row r="11" spans="1:40" s="71" customFormat="1" x14ac:dyDescent="0.25">
      <c r="A11" s="70"/>
      <c r="C11" s="72" t="str">
        <f t="shared" si="2"/>
        <v>Plants</v>
      </c>
      <c r="D11" s="72" t="e">
        <f>VLOOKUP(B11,DropDowns!$A$2:$B$8,2,FALSE)</f>
        <v>#N/A</v>
      </c>
      <c r="F11" s="184" t="e">
        <f>VLOOKUP(E11,PRC!$C$2:$D$805,2,FALSE)</f>
        <v>#N/A</v>
      </c>
      <c r="G11" s="73"/>
      <c r="I11" s="72" t="e">
        <f t="shared" si="3"/>
        <v>#N/A</v>
      </c>
      <c r="O11" s="20"/>
      <c r="R11" s="20"/>
      <c r="S11" s="20"/>
      <c r="U11" s="74"/>
      <c r="V11" s="75"/>
      <c r="W11" s="75"/>
      <c r="X11" s="75"/>
      <c r="Y11" s="75"/>
      <c r="Z11" s="75"/>
      <c r="AA11" s="75"/>
      <c r="AB11" s="75"/>
      <c r="AC11" s="75"/>
      <c r="AD11" s="75"/>
      <c r="AE11" s="75"/>
      <c r="AF11" s="75"/>
      <c r="AG11" s="75"/>
      <c r="AH11" s="75"/>
      <c r="AI11" s="75"/>
      <c r="AJ11" s="75"/>
      <c r="AK11" s="75"/>
      <c r="AL11" s="75"/>
      <c r="AM11" s="75"/>
      <c r="AN11" s="76"/>
    </row>
    <row r="12" spans="1:40" s="71" customFormat="1" x14ac:dyDescent="0.25">
      <c r="A12" s="70"/>
      <c r="C12" s="72" t="str">
        <f t="shared" si="2"/>
        <v>Plants</v>
      </c>
      <c r="D12" s="72" t="e">
        <f>VLOOKUP(B12,DropDowns!$A$2:$B$8,2,FALSE)</f>
        <v>#N/A</v>
      </c>
      <c r="F12" s="184" t="e">
        <f>VLOOKUP(E12,PRC!$C$2:$D$805,2,FALSE)</f>
        <v>#N/A</v>
      </c>
      <c r="G12" s="73"/>
      <c r="I12" s="72" t="e">
        <f t="shared" si="3"/>
        <v>#N/A</v>
      </c>
      <c r="O12" s="20"/>
      <c r="R12" s="20"/>
      <c r="S12" s="20"/>
      <c r="U12" s="74"/>
      <c r="V12" s="75"/>
      <c r="W12" s="75"/>
      <c r="X12" s="75"/>
      <c r="Y12" s="75"/>
      <c r="Z12" s="75"/>
      <c r="AA12" s="75"/>
      <c r="AB12" s="75"/>
      <c r="AC12" s="75"/>
      <c r="AD12" s="75"/>
      <c r="AE12" s="75"/>
      <c r="AF12" s="75"/>
      <c r="AG12" s="75"/>
      <c r="AH12" s="75"/>
      <c r="AI12" s="75"/>
      <c r="AJ12" s="75"/>
      <c r="AK12" s="75"/>
      <c r="AL12" s="75"/>
      <c r="AM12" s="75"/>
      <c r="AN12" s="76"/>
    </row>
    <row r="13" spans="1:40" s="71" customFormat="1" x14ac:dyDescent="0.25">
      <c r="A13" s="70"/>
      <c r="C13" s="72" t="str">
        <f t="shared" si="2"/>
        <v>Plants</v>
      </c>
      <c r="D13" s="72" t="e">
        <f>VLOOKUP(B13,DropDowns!$A$2:$B$8,2,FALSE)</f>
        <v>#N/A</v>
      </c>
      <c r="F13" s="184" t="e">
        <f>VLOOKUP(E13,PRC!$C$2:$D$805,2,FALSE)</f>
        <v>#N/A</v>
      </c>
      <c r="G13" s="73"/>
      <c r="I13" s="72" t="e">
        <f t="shared" si="3"/>
        <v>#N/A</v>
      </c>
      <c r="O13" s="20"/>
      <c r="R13" s="20"/>
      <c r="S13" s="20"/>
      <c r="U13" s="74"/>
      <c r="V13" s="75"/>
      <c r="W13" s="75"/>
      <c r="X13" s="75"/>
      <c r="Y13" s="75"/>
      <c r="Z13" s="75"/>
      <c r="AA13" s="75"/>
      <c r="AB13" s="75"/>
      <c r="AC13" s="75"/>
      <c r="AD13" s="75"/>
      <c r="AE13" s="75"/>
      <c r="AF13" s="75"/>
      <c r="AG13" s="75"/>
      <c r="AH13" s="75"/>
      <c r="AI13" s="75"/>
      <c r="AJ13" s="75"/>
      <c r="AK13" s="75"/>
      <c r="AL13" s="75"/>
      <c r="AM13" s="75"/>
      <c r="AN13" s="76"/>
    </row>
    <row r="14" spans="1:40" s="71" customFormat="1" x14ac:dyDescent="0.25">
      <c r="A14" s="70"/>
      <c r="C14" s="72" t="str">
        <f t="shared" si="2"/>
        <v>Plants</v>
      </c>
      <c r="D14" s="72" t="e">
        <f>VLOOKUP(B14,DropDowns!$A$2:$B$8,2,FALSE)</f>
        <v>#N/A</v>
      </c>
      <c r="F14" s="184" t="e">
        <f>VLOOKUP(E14,PRC!$C$2:$D$805,2,FALSE)</f>
        <v>#N/A</v>
      </c>
      <c r="G14" s="73"/>
      <c r="I14" s="72" t="e">
        <f t="shared" si="3"/>
        <v>#N/A</v>
      </c>
      <c r="O14" s="20"/>
      <c r="R14" s="20"/>
      <c r="S14" s="20"/>
      <c r="U14" s="74"/>
      <c r="V14" s="75"/>
      <c r="W14" s="75"/>
      <c r="X14" s="75"/>
      <c r="Y14" s="75"/>
      <c r="Z14" s="75"/>
      <c r="AA14" s="75"/>
      <c r="AB14" s="75"/>
      <c r="AC14" s="75"/>
      <c r="AD14" s="75"/>
      <c r="AE14" s="75"/>
      <c r="AF14" s="75"/>
      <c r="AG14" s="75"/>
      <c r="AH14" s="75"/>
      <c r="AI14" s="75"/>
      <c r="AJ14" s="75"/>
      <c r="AK14" s="75"/>
      <c r="AL14" s="75"/>
      <c r="AM14" s="75"/>
      <c r="AN14" s="76"/>
    </row>
    <row r="15" spans="1:40" s="71" customFormat="1" x14ac:dyDescent="0.25">
      <c r="A15" s="70"/>
      <c r="C15" s="72" t="str">
        <f t="shared" si="2"/>
        <v>Plants</v>
      </c>
      <c r="D15" s="72" t="e">
        <f>VLOOKUP(B15,DropDowns!$A$2:$B$8,2,FALSE)</f>
        <v>#N/A</v>
      </c>
      <c r="F15" s="184" t="e">
        <f>VLOOKUP(E15,PRC!$C$2:$D$805,2,FALSE)</f>
        <v>#N/A</v>
      </c>
      <c r="G15" s="73"/>
      <c r="I15" s="72" t="e">
        <f t="shared" si="3"/>
        <v>#N/A</v>
      </c>
      <c r="O15" s="20"/>
      <c r="R15" s="20"/>
      <c r="S15" s="20"/>
      <c r="U15" s="74"/>
      <c r="V15" s="75"/>
      <c r="W15" s="75"/>
      <c r="X15" s="75"/>
      <c r="Y15" s="75"/>
      <c r="Z15" s="75"/>
      <c r="AA15" s="75"/>
      <c r="AB15" s="75"/>
      <c r="AC15" s="75"/>
      <c r="AD15" s="75"/>
      <c r="AE15" s="75"/>
      <c r="AF15" s="75"/>
      <c r="AG15" s="75"/>
      <c r="AH15" s="75"/>
      <c r="AI15" s="75"/>
      <c r="AJ15" s="75"/>
      <c r="AK15" s="75"/>
      <c r="AL15" s="75"/>
      <c r="AM15" s="75"/>
      <c r="AN15" s="76"/>
    </row>
    <row r="16" spans="1:40" s="71" customFormat="1" x14ac:dyDescent="0.25">
      <c r="A16" s="70"/>
      <c r="C16" s="72" t="str">
        <f t="shared" si="2"/>
        <v>Plants</v>
      </c>
      <c r="D16" s="72" t="e">
        <f>VLOOKUP(B16,DropDowns!$A$2:$B$8,2,FALSE)</f>
        <v>#N/A</v>
      </c>
      <c r="F16" s="184" t="e">
        <f>VLOOKUP(E16,PRC!$C$2:$D$805,2,FALSE)</f>
        <v>#N/A</v>
      </c>
      <c r="G16" s="73"/>
      <c r="I16" s="72" t="e">
        <f t="shared" si="3"/>
        <v>#N/A</v>
      </c>
      <c r="O16" s="20"/>
      <c r="R16" s="20"/>
      <c r="S16" s="20"/>
      <c r="U16" s="74"/>
      <c r="V16" s="75"/>
      <c r="W16" s="75"/>
      <c r="X16" s="75"/>
      <c r="Y16" s="75"/>
      <c r="Z16" s="75"/>
      <c r="AA16" s="75"/>
      <c r="AB16" s="75"/>
      <c r="AC16" s="75"/>
      <c r="AD16" s="75"/>
      <c r="AE16" s="75"/>
      <c r="AF16" s="75"/>
      <c r="AG16" s="75"/>
      <c r="AH16" s="75"/>
      <c r="AI16" s="75"/>
      <c r="AJ16" s="75"/>
      <c r="AK16" s="75"/>
      <c r="AL16" s="75"/>
      <c r="AM16" s="75"/>
      <c r="AN16" s="76"/>
    </row>
    <row r="17" spans="1:40" s="71" customFormat="1" x14ac:dyDescent="0.25">
      <c r="A17" s="70"/>
      <c r="C17" s="72" t="str">
        <f t="shared" si="2"/>
        <v>Plants</v>
      </c>
      <c r="D17" s="72" t="e">
        <f>VLOOKUP(B17,DropDowns!$A$2:$B$8,2,FALSE)</f>
        <v>#N/A</v>
      </c>
      <c r="F17" s="184" t="e">
        <f>VLOOKUP(E17,PRC!$C$2:$D$805,2,FALSE)</f>
        <v>#N/A</v>
      </c>
      <c r="G17" s="73"/>
      <c r="I17" s="72" t="e">
        <f t="shared" si="3"/>
        <v>#N/A</v>
      </c>
      <c r="O17" s="20"/>
      <c r="R17" s="20"/>
      <c r="S17" s="20"/>
      <c r="U17" s="74"/>
      <c r="V17" s="75"/>
      <c r="W17" s="75"/>
      <c r="X17" s="75"/>
      <c r="Y17" s="75"/>
      <c r="Z17" s="75"/>
      <c r="AA17" s="75"/>
      <c r="AB17" s="75"/>
      <c r="AC17" s="75"/>
      <c r="AD17" s="75"/>
      <c r="AE17" s="75"/>
      <c r="AF17" s="75"/>
      <c r="AG17" s="75"/>
      <c r="AH17" s="75"/>
      <c r="AI17" s="75"/>
      <c r="AJ17" s="75"/>
      <c r="AK17" s="75"/>
      <c r="AL17" s="75"/>
      <c r="AM17" s="75"/>
      <c r="AN17" s="76"/>
    </row>
    <row r="18" spans="1:40" s="71" customFormat="1" x14ac:dyDescent="0.25">
      <c r="A18" s="70"/>
      <c r="C18" s="72" t="str">
        <f t="shared" si="2"/>
        <v>Plants</v>
      </c>
      <c r="D18" s="72" t="e">
        <f>VLOOKUP(B18,DropDowns!$A$2:$B$8,2,FALSE)</f>
        <v>#N/A</v>
      </c>
      <c r="F18" s="184" t="e">
        <f>VLOOKUP(E18,PRC!$C$2:$D$805,2,FALSE)</f>
        <v>#N/A</v>
      </c>
      <c r="G18" s="73"/>
      <c r="I18" s="72" t="e">
        <f t="shared" si="3"/>
        <v>#N/A</v>
      </c>
      <c r="O18" s="20"/>
      <c r="R18" s="20"/>
      <c r="S18" s="20"/>
      <c r="U18" s="74"/>
      <c r="V18" s="75"/>
      <c r="W18" s="75"/>
      <c r="X18" s="75"/>
      <c r="Y18" s="75"/>
      <c r="Z18" s="75"/>
      <c r="AA18" s="75"/>
      <c r="AB18" s="75"/>
      <c r="AC18" s="75"/>
      <c r="AD18" s="75"/>
      <c r="AE18" s="75"/>
      <c r="AF18" s="75"/>
      <c r="AG18" s="75"/>
      <c r="AH18" s="75"/>
      <c r="AI18" s="75"/>
      <c r="AJ18" s="75"/>
      <c r="AK18" s="75"/>
      <c r="AL18" s="75"/>
      <c r="AM18" s="75"/>
      <c r="AN18" s="76"/>
    </row>
    <row r="19" spans="1:40" s="71" customFormat="1" x14ac:dyDescent="0.25">
      <c r="A19" s="70"/>
      <c r="C19" s="72" t="str">
        <f t="shared" si="2"/>
        <v>Plants</v>
      </c>
      <c r="D19" s="72" t="e">
        <f>VLOOKUP(B19,DropDowns!$A$2:$B$8,2,FALSE)</f>
        <v>#N/A</v>
      </c>
      <c r="F19" s="184" t="e">
        <f>VLOOKUP(E19,PRC!$C$2:$D$805,2,FALSE)</f>
        <v>#N/A</v>
      </c>
      <c r="G19" s="73"/>
      <c r="I19" s="72" t="e">
        <f t="shared" si="3"/>
        <v>#N/A</v>
      </c>
      <c r="O19" s="20"/>
      <c r="R19" s="20"/>
      <c r="S19" s="20"/>
      <c r="U19" s="74"/>
      <c r="V19" s="75"/>
      <c r="W19" s="75"/>
      <c r="X19" s="75"/>
      <c r="Y19" s="75"/>
      <c r="Z19" s="75"/>
      <c r="AA19" s="75"/>
      <c r="AB19" s="75"/>
      <c r="AC19" s="75"/>
      <c r="AD19" s="75"/>
      <c r="AE19" s="75"/>
      <c r="AF19" s="75"/>
      <c r="AG19" s="75"/>
      <c r="AH19" s="75"/>
      <c r="AI19" s="75"/>
      <c r="AJ19" s="75"/>
      <c r="AK19" s="75"/>
      <c r="AL19" s="75"/>
      <c r="AM19" s="75"/>
      <c r="AN19" s="76"/>
    </row>
    <row r="20" spans="1:40" s="71" customFormat="1" x14ac:dyDescent="0.25">
      <c r="A20" s="70"/>
      <c r="C20" s="72" t="str">
        <f t="shared" si="2"/>
        <v>Plants</v>
      </c>
      <c r="D20" s="72" t="e">
        <f>VLOOKUP(B20,DropDowns!$A$2:$B$8,2,FALSE)</f>
        <v>#N/A</v>
      </c>
      <c r="F20" s="184" t="e">
        <f>VLOOKUP(E20,PRC!$C$2:$D$805,2,FALSE)</f>
        <v>#N/A</v>
      </c>
      <c r="G20" s="73"/>
      <c r="I20" s="72" t="e">
        <f t="shared" si="3"/>
        <v>#N/A</v>
      </c>
      <c r="O20" s="20"/>
      <c r="R20" s="20"/>
      <c r="S20" s="20"/>
      <c r="U20" s="74"/>
      <c r="V20" s="75"/>
      <c r="W20" s="75"/>
      <c r="X20" s="75"/>
      <c r="Y20" s="75"/>
      <c r="Z20" s="75"/>
      <c r="AA20" s="75"/>
      <c r="AB20" s="75"/>
      <c r="AC20" s="75"/>
      <c r="AD20" s="75"/>
      <c r="AE20" s="75"/>
      <c r="AF20" s="75"/>
      <c r="AG20" s="75"/>
      <c r="AH20" s="75"/>
      <c r="AI20" s="75"/>
      <c r="AJ20" s="75"/>
      <c r="AK20" s="75"/>
      <c r="AL20" s="75"/>
      <c r="AM20" s="75"/>
      <c r="AN20" s="76"/>
    </row>
    <row r="21" spans="1:40" s="71" customFormat="1" x14ac:dyDescent="0.25">
      <c r="A21" s="70"/>
      <c r="C21" s="72" t="str">
        <f t="shared" si="2"/>
        <v>Plants</v>
      </c>
      <c r="D21" s="72" t="e">
        <f>VLOOKUP(B21,DropDowns!$A$2:$B$8,2,FALSE)</f>
        <v>#N/A</v>
      </c>
      <c r="F21" s="184" t="e">
        <f>VLOOKUP(E21,PRC!$C$2:$D$805,2,FALSE)</f>
        <v>#N/A</v>
      </c>
      <c r="G21" s="73"/>
      <c r="I21" s="72" t="e">
        <f t="shared" si="3"/>
        <v>#N/A</v>
      </c>
      <c r="O21" s="20"/>
      <c r="R21" s="20"/>
      <c r="S21" s="20"/>
      <c r="U21" s="74"/>
      <c r="V21" s="75"/>
      <c r="W21" s="75"/>
      <c r="X21" s="75"/>
      <c r="Y21" s="75"/>
      <c r="Z21" s="75"/>
      <c r="AA21" s="75"/>
      <c r="AB21" s="75"/>
      <c r="AC21" s="75"/>
      <c r="AD21" s="75"/>
      <c r="AE21" s="75"/>
      <c r="AF21" s="75"/>
      <c r="AG21" s="75"/>
      <c r="AH21" s="75"/>
      <c r="AI21" s="75"/>
      <c r="AJ21" s="75"/>
      <c r="AK21" s="75"/>
      <c r="AL21" s="75"/>
      <c r="AM21" s="75"/>
      <c r="AN21" s="76"/>
    </row>
    <row r="22" spans="1:40" s="71" customFormat="1" x14ac:dyDescent="0.25">
      <c r="A22" s="70"/>
      <c r="C22" s="72" t="str">
        <f t="shared" si="2"/>
        <v>Plants</v>
      </c>
      <c r="D22" s="72" t="e">
        <f>VLOOKUP(B22,DropDowns!$A$2:$B$8,2,FALSE)</f>
        <v>#N/A</v>
      </c>
      <c r="F22" s="184" t="e">
        <f>VLOOKUP(E22,PRC!$C$2:$D$805,2,FALSE)</f>
        <v>#N/A</v>
      </c>
      <c r="G22" s="73"/>
      <c r="I22" s="72" t="e">
        <f t="shared" si="3"/>
        <v>#N/A</v>
      </c>
      <c r="O22" s="20"/>
      <c r="R22" s="20"/>
      <c r="S22" s="20"/>
      <c r="U22" s="74"/>
      <c r="V22" s="75"/>
      <c r="W22" s="75"/>
      <c r="X22" s="75"/>
      <c r="Y22" s="75"/>
      <c r="Z22" s="75"/>
      <c r="AA22" s="75"/>
      <c r="AB22" s="75"/>
      <c r="AC22" s="75"/>
      <c r="AD22" s="75"/>
      <c r="AE22" s="75"/>
      <c r="AF22" s="75"/>
      <c r="AG22" s="75"/>
      <c r="AH22" s="75"/>
      <c r="AI22" s="75"/>
      <c r="AJ22" s="75"/>
      <c r="AK22" s="75"/>
      <c r="AL22" s="75"/>
      <c r="AM22" s="75"/>
      <c r="AN22" s="76"/>
    </row>
    <row r="23" spans="1:40" s="71" customFormat="1" x14ac:dyDescent="0.25">
      <c r="A23" s="70"/>
      <c r="C23" s="72" t="str">
        <f t="shared" si="2"/>
        <v>Plants</v>
      </c>
      <c r="D23" s="72" t="e">
        <f>VLOOKUP(B23,DropDowns!$A$2:$B$8,2,FALSE)</f>
        <v>#N/A</v>
      </c>
      <c r="F23" s="184" t="e">
        <f>VLOOKUP(E23,PRC!$C$2:$D$805,2,FALSE)</f>
        <v>#N/A</v>
      </c>
      <c r="G23" s="73"/>
      <c r="I23" s="72" t="e">
        <f t="shared" si="3"/>
        <v>#N/A</v>
      </c>
      <c r="O23" s="20"/>
      <c r="R23" s="20"/>
      <c r="S23" s="20"/>
      <c r="U23" s="74"/>
      <c r="V23" s="75"/>
      <c r="W23" s="75"/>
      <c r="X23" s="75"/>
      <c r="Y23" s="75"/>
      <c r="Z23" s="75"/>
      <c r="AA23" s="75"/>
      <c r="AB23" s="75"/>
      <c r="AC23" s="75"/>
      <c r="AD23" s="75"/>
      <c r="AE23" s="75"/>
      <c r="AF23" s="75"/>
      <c r="AG23" s="75"/>
      <c r="AH23" s="75"/>
      <c r="AI23" s="75"/>
      <c r="AJ23" s="75"/>
      <c r="AK23" s="75"/>
      <c r="AL23" s="75"/>
      <c r="AM23" s="75"/>
      <c r="AN23" s="76"/>
    </row>
    <row r="24" spans="1:40" s="71" customFormat="1" x14ac:dyDescent="0.25">
      <c r="A24" s="70"/>
      <c r="C24" s="72" t="str">
        <f t="shared" si="2"/>
        <v>Plants</v>
      </c>
      <c r="D24" s="72" t="e">
        <f>VLOOKUP(B24,DropDowns!$A$2:$B$8,2,FALSE)</f>
        <v>#N/A</v>
      </c>
      <c r="F24" s="184" t="e">
        <f>VLOOKUP(E24,PRC!$C$2:$D$805,2,FALSE)</f>
        <v>#N/A</v>
      </c>
      <c r="G24" s="73"/>
      <c r="I24" s="72" t="e">
        <f t="shared" si="3"/>
        <v>#N/A</v>
      </c>
      <c r="O24" s="20"/>
      <c r="R24" s="20"/>
      <c r="S24" s="20"/>
      <c r="U24" s="74"/>
      <c r="V24" s="75"/>
      <c r="W24" s="75"/>
      <c r="X24" s="75"/>
      <c r="Y24" s="75"/>
      <c r="Z24" s="75"/>
      <c r="AA24" s="75"/>
      <c r="AB24" s="75"/>
      <c r="AC24" s="75"/>
      <c r="AD24" s="75"/>
      <c r="AE24" s="75"/>
      <c r="AF24" s="75"/>
      <c r="AG24" s="75"/>
      <c r="AH24" s="75"/>
      <c r="AI24" s="75"/>
      <c r="AJ24" s="75"/>
      <c r="AK24" s="75"/>
      <c r="AL24" s="75"/>
      <c r="AM24" s="75"/>
      <c r="AN24" s="76"/>
    </row>
    <row r="25" spans="1:40" s="71" customFormat="1" x14ac:dyDescent="0.25">
      <c r="A25" s="70"/>
      <c r="C25" s="72" t="str">
        <f t="shared" si="2"/>
        <v>Plants</v>
      </c>
      <c r="D25" s="72" t="e">
        <f>VLOOKUP(B25,DropDowns!$A$2:$B$8,2,FALSE)</f>
        <v>#N/A</v>
      </c>
      <c r="F25" s="184" t="e">
        <f>VLOOKUP(E25,PRC!$C$2:$D$805,2,FALSE)</f>
        <v>#N/A</v>
      </c>
      <c r="G25" s="73"/>
      <c r="I25" s="72" t="e">
        <f t="shared" si="3"/>
        <v>#N/A</v>
      </c>
      <c r="O25" s="20"/>
      <c r="R25" s="20"/>
      <c r="S25" s="20"/>
      <c r="U25" s="74"/>
      <c r="V25" s="75"/>
      <c r="W25" s="75"/>
      <c r="X25" s="75"/>
      <c r="Y25" s="75"/>
      <c r="Z25" s="75"/>
      <c r="AA25" s="75"/>
      <c r="AB25" s="75"/>
      <c r="AC25" s="75"/>
      <c r="AD25" s="75"/>
      <c r="AE25" s="75"/>
      <c r="AF25" s="75"/>
      <c r="AG25" s="75"/>
      <c r="AH25" s="75"/>
      <c r="AI25" s="75"/>
      <c r="AJ25" s="75"/>
      <c r="AK25" s="75"/>
      <c r="AL25" s="75"/>
      <c r="AM25" s="75"/>
      <c r="AN25" s="76"/>
    </row>
    <row r="26" spans="1:40" s="71" customFormat="1" x14ac:dyDescent="0.25">
      <c r="A26" s="70"/>
      <c r="C26" s="72" t="str">
        <f t="shared" si="2"/>
        <v>Plants</v>
      </c>
      <c r="D26" s="72" t="e">
        <f>VLOOKUP(B26,DropDowns!$A$2:$B$8,2,FALSE)</f>
        <v>#N/A</v>
      </c>
      <c r="F26" s="184" t="e">
        <f>VLOOKUP(E26,PRC!$C$2:$D$805,2,FALSE)</f>
        <v>#N/A</v>
      </c>
      <c r="G26" s="73"/>
      <c r="I26" s="72" t="e">
        <f t="shared" si="3"/>
        <v>#N/A</v>
      </c>
      <c r="O26" s="20"/>
      <c r="R26" s="20"/>
      <c r="S26" s="20"/>
      <c r="U26" s="74"/>
      <c r="V26" s="75"/>
      <c r="W26" s="75"/>
      <c r="X26" s="75"/>
      <c r="Y26" s="75"/>
      <c r="Z26" s="75"/>
      <c r="AA26" s="75"/>
      <c r="AB26" s="75"/>
      <c r="AC26" s="75"/>
      <c r="AD26" s="75"/>
      <c r="AE26" s="75"/>
      <c r="AF26" s="75"/>
      <c r="AG26" s="75"/>
      <c r="AH26" s="75"/>
      <c r="AI26" s="75"/>
      <c r="AJ26" s="75"/>
      <c r="AK26" s="75"/>
      <c r="AL26" s="75"/>
      <c r="AM26" s="75"/>
      <c r="AN26" s="76"/>
    </row>
    <row r="27" spans="1:40" s="71" customFormat="1" x14ac:dyDescent="0.25">
      <c r="A27" s="70"/>
      <c r="C27" s="72" t="str">
        <f t="shared" si="2"/>
        <v>Plants</v>
      </c>
      <c r="D27" s="72" t="e">
        <f>VLOOKUP(B27,DropDowns!$A$2:$B$8,2,FALSE)</f>
        <v>#N/A</v>
      </c>
      <c r="F27" s="184" t="e">
        <f>VLOOKUP(E27,PRC!$C$2:$D$805,2,FALSE)</f>
        <v>#N/A</v>
      </c>
      <c r="G27" s="73"/>
      <c r="I27" s="72" t="e">
        <f t="shared" si="3"/>
        <v>#N/A</v>
      </c>
      <c r="O27" s="20"/>
      <c r="R27" s="20"/>
      <c r="S27" s="20"/>
      <c r="U27" s="74"/>
      <c r="V27" s="75"/>
      <c r="W27" s="75"/>
      <c r="X27" s="75"/>
      <c r="Y27" s="75"/>
      <c r="Z27" s="75"/>
      <c r="AA27" s="75"/>
      <c r="AB27" s="75"/>
      <c r="AC27" s="75"/>
      <c r="AD27" s="75"/>
      <c r="AE27" s="75"/>
      <c r="AF27" s="75"/>
      <c r="AG27" s="75"/>
      <c r="AH27" s="75"/>
      <c r="AI27" s="75"/>
      <c r="AJ27" s="75"/>
      <c r="AK27" s="75"/>
      <c r="AL27" s="75"/>
      <c r="AM27" s="75"/>
      <c r="AN27" s="76"/>
    </row>
    <row r="28" spans="1:40" s="71" customFormat="1" x14ac:dyDescent="0.25">
      <c r="A28" s="70"/>
      <c r="C28" s="72" t="str">
        <f t="shared" si="2"/>
        <v>Plants</v>
      </c>
      <c r="D28" s="72" t="e">
        <f>VLOOKUP(B28,DropDowns!$A$2:$B$8,2,FALSE)</f>
        <v>#N/A</v>
      </c>
      <c r="F28" s="184" t="e">
        <f>VLOOKUP(E28,PRC!$C$2:$D$805,2,FALSE)</f>
        <v>#N/A</v>
      </c>
      <c r="G28" s="73"/>
      <c r="I28" s="72" t="e">
        <f t="shared" si="3"/>
        <v>#N/A</v>
      </c>
      <c r="O28" s="20"/>
      <c r="R28" s="20"/>
      <c r="S28" s="20"/>
      <c r="U28" s="74"/>
      <c r="V28" s="75"/>
      <c r="W28" s="75"/>
      <c r="X28" s="75"/>
      <c r="Y28" s="75"/>
      <c r="Z28" s="75"/>
      <c r="AA28" s="75"/>
      <c r="AB28" s="75"/>
      <c r="AC28" s="75"/>
      <c r="AD28" s="75"/>
      <c r="AE28" s="75"/>
      <c r="AF28" s="75"/>
      <c r="AG28" s="75"/>
      <c r="AH28" s="75"/>
      <c r="AI28" s="75"/>
      <c r="AJ28" s="75"/>
      <c r="AK28" s="75"/>
      <c r="AL28" s="75"/>
      <c r="AM28" s="75"/>
      <c r="AN28" s="76"/>
    </row>
    <row r="29" spans="1:40" s="71" customFormat="1" x14ac:dyDescent="0.25">
      <c r="A29" s="70"/>
      <c r="C29" s="72" t="str">
        <f t="shared" si="2"/>
        <v>Plants</v>
      </c>
      <c r="D29" s="72" t="e">
        <f>VLOOKUP(B29,DropDowns!$A$2:$B$8,2,FALSE)</f>
        <v>#N/A</v>
      </c>
      <c r="F29" s="184" t="e">
        <f>VLOOKUP(E29,PRC!$C$2:$D$805,2,FALSE)</f>
        <v>#N/A</v>
      </c>
      <c r="G29" s="73"/>
      <c r="I29" s="72" t="e">
        <f t="shared" si="3"/>
        <v>#N/A</v>
      </c>
      <c r="O29" s="20"/>
      <c r="R29" s="20"/>
      <c r="S29" s="20"/>
      <c r="U29" s="74"/>
      <c r="V29" s="75"/>
      <c r="W29" s="75"/>
      <c r="X29" s="75"/>
      <c r="Y29" s="75"/>
      <c r="Z29" s="75"/>
      <c r="AA29" s="75"/>
      <c r="AB29" s="75"/>
      <c r="AC29" s="75"/>
      <c r="AD29" s="75"/>
      <c r="AE29" s="75"/>
      <c r="AF29" s="75"/>
      <c r="AG29" s="75"/>
      <c r="AH29" s="75"/>
      <c r="AI29" s="75"/>
      <c r="AJ29" s="75"/>
      <c r="AK29" s="75"/>
      <c r="AL29" s="75"/>
      <c r="AM29" s="75"/>
      <c r="AN29" s="76"/>
    </row>
    <row r="30" spans="1:40" s="71" customFormat="1" x14ac:dyDescent="0.25">
      <c r="A30" s="70"/>
      <c r="C30" s="72" t="str">
        <f t="shared" si="2"/>
        <v>Plants</v>
      </c>
      <c r="D30" s="72" t="e">
        <f>VLOOKUP(B30,DropDowns!$A$2:$B$8,2,FALSE)</f>
        <v>#N/A</v>
      </c>
      <c r="F30" s="184" t="e">
        <f>VLOOKUP(E30,PRC!$C$2:$D$805,2,FALSE)</f>
        <v>#N/A</v>
      </c>
      <c r="G30" s="73"/>
      <c r="I30" s="72" t="e">
        <f t="shared" si="3"/>
        <v>#N/A</v>
      </c>
      <c r="O30" s="20"/>
      <c r="R30" s="20"/>
      <c r="S30" s="20"/>
      <c r="U30" s="74"/>
      <c r="V30" s="75"/>
      <c r="W30" s="75"/>
      <c r="X30" s="75"/>
      <c r="Y30" s="75"/>
      <c r="Z30" s="75"/>
      <c r="AA30" s="75"/>
      <c r="AB30" s="75"/>
      <c r="AC30" s="75"/>
      <c r="AD30" s="75"/>
      <c r="AE30" s="75"/>
      <c r="AF30" s="75"/>
      <c r="AG30" s="75"/>
      <c r="AH30" s="75"/>
      <c r="AI30" s="75"/>
      <c r="AJ30" s="75"/>
      <c r="AK30" s="75"/>
      <c r="AL30" s="75"/>
      <c r="AM30" s="75"/>
      <c r="AN30" s="76"/>
    </row>
    <row r="31" spans="1:40" s="71" customFormat="1" x14ac:dyDescent="0.25">
      <c r="A31" s="70"/>
      <c r="C31" s="72" t="str">
        <f t="shared" si="2"/>
        <v>Plants</v>
      </c>
      <c r="D31" s="72" t="e">
        <f>VLOOKUP(B31,DropDowns!$A$2:$B$8,2,FALSE)</f>
        <v>#N/A</v>
      </c>
      <c r="F31" s="184" t="e">
        <f>VLOOKUP(E31,PRC!$C$2:$D$805,2,FALSE)</f>
        <v>#N/A</v>
      </c>
      <c r="G31" s="73"/>
      <c r="I31" s="72" t="e">
        <f t="shared" si="3"/>
        <v>#N/A</v>
      </c>
      <c r="O31" s="20"/>
      <c r="R31" s="20"/>
      <c r="S31" s="20"/>
      <c r="U31" s="74"/>
      <c r="V31" s="75"/>
      <c r="W31" s="75"/>
      <c r="X31" s="75"/>
      <c r="Y31" s="75"/>
      <c r="Z31" s="75"/>
      <c r="AA31" s="75"/>
      <c r="AB31" s="75"/>
      <c r="AC31" s="75"/>
      <c r="AD31" s="75"/>
      <c r="AE31" s="75"/>
      <c r="AF31" s="75"/>
      <c r="AG31" s="75"/>
      <c r="AH31" s="75"/>
      <c r="AI31" s="75"/>
      <c r="AJ31" s="75"/>
      <c r="AK31" s="75"/>
      <c r="AL31" s="75"/>
      <c r="AM31" s="75"/>
      <c r="AN31" s="76"/>
    </row>
    <row r="32" spans="1:40" s="71" customFormat="1" x14ac:dyDescent="0.25">
      <c r="A32" s="70"/>
      <c r="C32" s="72" t="str">
        <f t="shared" si="2"/>
        <v>Plants</v>
      </c>
      <c r="D32" s="72" t="e">
        <f>VLOOKUP(B32,DropDowns!$A$2:$B$8,2,FALSE)</f>
        <v>#N/A</v>
      </c>
      <c r="F32" s="184" t="e">
        <f>VLOOKUP(E32,PRC!$C$2:$D$805,2,FALSE)</f>
        <v>#N/A</v>
      </c>
      <c r="G32" s="73"/>
      <c r="I32" s="72" t="e">
        <f t="shared" si="3"/>
        <v>#N/A</v>
      </c>
      <c r="O32" s="20"/>
      <c r="R32" s="20"/>
      <c r="S32" s="20"/>
      <c r="U32" s="74"/>
      <c r="V32" s="75"/>
      <c r="W32" s="75"/>
      <c r="X32" s="75"/>
      <c r="Y32" s="75"/>
      <c r="Z32" s="75"/>
      <c r="AA32" s="75"/>
      <c r="AB32" s="75"/>
      <c r="AC32" s="75"/>
      <c r="AD32" s="75"/>
      <c r="AE32" s="75"/>
      <c r="AF32" s="75"/>
      <c r="AG32" s="75"/>
      <c r="AH32" s="75"/>
      <c r="AI32" s="75"/>
      <c r="AJ32" s="75"/>
      <c r="AK32" s="75"/>
      <c r="AL32" s="75"/>
      <c r="AM32" s="75"/>
      <c r="AN32" s="76"/>
    </row>
    <row r="33" spans="1:40" s="71" customFormat="1" x14ac:dyDescent="0.25">
      <c r="A33" s="70"/>
      <c r="C33" s="72" t="str">
        <f t="shared" si="2"/>
        <v>Plants</v>
      </c>
      <c r="D33" s="72" t="e">
        <f>VLOOKUP(B33,DropDowns!$A$2:$B$8,2,FALSE)</f>
        <v>#N/A</v>
      </c>
      <c r="F33" s="184" t="e">
        <f>VLOOKUP(E33,PRC!$C$2:$D$805,2,FALSE)</f>
        <v>#N/A</v>
      </c>
      <c r="G33" s="73"/>
      <c r="I33" s="72" t="e">
        <f t="shared" si="3"/>
        <v>#N/A</v>
      </c>
      <c r="O33" s="20"/>
      <c r="R33" s="20"/>
      <c r="S33" s="20"/>
      <c r="U33" s="74"/>
      <c r="V33" s="75"/>
      <c r="W33" s="75"/>
      <c r="X33" s="75"/>
      <c r="Y33" s="75"/>
      <c r="Z33" s="75"/>
      <c r="AA33" s="75"/>
      <c r="AB33" s="75"/>
      <c r="AC33" s="75"/>
      <c r="AD33" s="75"/>
      <c r="AE33" s="75"/>
      <c r="AF33" s="75"/>
      <c r="AG33" s="75"/>
      <c r="AH33" s="75"/>
      <c r="AI33" s="75"/>
      <c r="AJ33" s="75"/>
      <c r="AK33" s="75"/>
      <c r="AL33" s="75"/>
      <c r="AM33" s="75"/>
      <c r="AN33" s="76"/>
    </row>
    <row r="34" spans="1:40" s="71" customFormat="1" x14ac:dyDescent="0.25">
      <c r="A34" s="70"/>
      <c r="C34" s="72" t="str">
        <f t="shared" si="2"/>
        <v>Plants</v>
      </c>
      <c r="D34" s="72" t="e">
        <f>VLOOKUP(B34,DropDowns!$A$2:$B$8,2,FALSE)</f>
        <v>#N/A</v>
      </c>
      <c r="F34" s="184" t="e">
        <f>VLOOKUP(E34,PRC!$C$2:$D$805,2,FALSE)</f>
        <v>#N/A</v>
      </c>
      <c r="G34" s="73"/>
      <c r="I34" s="72" t="e">
        <f t="shared" si="3"/>
        <v>#N/A</v>
      </c>
      <c r="O34" s="20"/>
      <c r="R34" s="20"/>
      <c r="S34" s="20"/>
      <c r="U34" s="74"/>
      <c r="V34" s="75"/>
      <c r="W34" s="75"/>
      <c r="X34" s="75"/>
      <c r="Y34" s="75"/>
      <c r="Z34" s="75"/>
      <c r="AA34" s="75"/>
      <c r="AB34" s="75"/>
      <c r="AC34" s="75"/>
      <c r="AD34" s="75"/>
      <c r="AE34" s="75"/>
      <c r="AF34" s="75"/>
      <c r="AG34" s="75"/>
      <c r="AH34" s="75"/>
      <c r="AI34" s="75"/>
      <c r="AJ34" s="75"/>
      <c r="AK34" s="75"/>
      <c r="AL34" s="75"/>
      <c r="AM34" s="75"/>
      <c r="AN34" s="76"/>
    </row>
    <row r="35" spans="1:40" s="71" customFormat="1" x14ac:dyDescent="0.25">
      <c r="A35" s="70"/>
      <c r="C35" s="72" t="str">
        <f t="shared" si="2"/>
        <v>Plants</v>
      </c>
      <c r="D35" s="72" t="e">
        <f>VLOOKUP(B35,DropDowns!$A$2:$B$8,2,FALSE)</f>
        <v>#N/A</v>
      </c>
      <c r="F35" s="184" t="e">
        <f>VLOOKUP(E35,PRC!$C$2:$D$805,2,FALSE)</f>
        <v>#N/A</v>
      </c>
      <c r="G35" s="73"/>
      <c r="I35" s="72" t="e">
        <f t="shared" si="3"/>
        <v>#N/A</v>
      </c>
      <c r="O35" s="20"/>
      <c r="R35" s="20"/>
      <c r="S35" s="20"/>
      <c r="U35" s="74"/>
      <c r="V35" s="75"/>
      <c r="W35" s="75"/>
      <c r="X35" s="75"/>
      <c r="Y35" s="75"/>
      <c r="Z35" s="75"/>
      <c r="AA35" s="75"/>
      <c r="AB35" s="75"/>
      <c r="AC35" s="75"/>
      <c r="AD35" s="75"/>
      <c r="AE35" s="75"/>
      <c r="AF35" s="75"/>
      <c r="AG35" s="75"/>
      <c r="AH35" s="75"/>
      <c r="AI35" s="75"/>
      <c r="AJ35" s="75"/>
      <c r="AK35" s="75"/>
      <c r="AL35" s="75"/>
      <c r="AM35" s="75"/>
      <c r="AN35" s="76"/>
    </row>
    <row r="36" spans="1:40" s="71" customFormat="1" x14ac:dyDescent="0.25">
      <c r="A36" s="70"/>
      <c r="C36" s="72" t="str">
        <f t="shared" si="2"/>
        <v>Plants</v>
      </c>
      <c r="D36" s="72" t="e">
        <f>VLOOKUP(B36,DropDowns!$A$2:$B$8,2,FALSE)</f>
        <v>#N/A</v>
      </c>
      <c r="F36" s="184" t="e">
        <f>VLOOKUP(E36,PRC!$C$2:$D$805,2,FALSE)</f>
        <v>#N/A</v>
      </c>
      <c r="G36" s="73"/>
      <c r="I36" s="72" t="e">
        <f t="shared" si="3"/>
        <v>#N/A</v>
      </c>
      <c r="O36" s="20"/>
      <c r="R36" s="20"/>
      <c r="S36" s="20"/>
      <c r="U36" s="74"/>
      <c r="V36" s="75"/>
      <c r="W36" s="75"/>
      <c r="X36" s="75"/>
      <c r="Y36" s="75"/>
      <c r="Z36" s="75"/>
      <c r="AA36" s="75"/>
      <c r="AB36" s="75"/>
      <c r="AC36" s="75"/>
      <c r="AD36" s="75"/>
      <c r="AE36" s="75"/>
      <c r="AF36" s="75"/>
      <c r="AG36" s="75"/>
      <c r="AH36" s="75"/>
      <c r="AI36" s="75"/>
      <c r="AJ36" s="75"/>
      <c r="AK36" s="75"/>
      <c r="AL36" s="75"/>
      <c r="AM36" s="75"/>
      <c r="AN36" s="76"/>
    </row>
    <row r="37" spans="1:40" s="71" customFormat="1" x14ac:dyDescent="0.25">
      <c r="A37" s="70"/>
      <c r="C37" s="72" t="str">
        <f t="shared" si="2"/>
        <v>Plants</v>
      </c>
      <c r="D37" s="72" t="e">
        <f>VLOOKUP(B37,DropDowns!$A$2:$B$8,2,FALSE)</f>
        <v>#N/A</v>
      </c>
      <c r="F37" s="184" t="e">
        <f>VLOOKUP(E37,PRC!$C$2:$D$805,2,FALSE)</f>
        <v>#N/A</v>
      </c>
      <c r="G37" s="73"/>
      <c r="I37" s="72" t="e">
        <f t="shared" si="3"/>
        <v>#N/A</v>
      </c>
      <c r="O37" s="20"/>
      <c r="R37" s="20"/>
      <c r="S37" s="20"/>
      <c r="U37" s="74"/>
      <c r="V37" s="75"/>
      <c r="W37" s="75"/>
      <c r="X37" s="75"/>
      <c r="Y37" s="75"/>
      <c r="Z37" s="75"/>
      <c r="AA37" s="75"/>
      <c r="AB37" s="75"/>
      <c r="AC37" s="75"/>
      <c r="AD37" s="75"/>
      <c r="AE37" s="75"/>
      <c r="AF37" s="75"/>
      <c r="AG37" s="75"/>
      <c r="AH37" s="75"/>
      <c r="AI37" s="75"/>
      <c r="AJ37" s="75"/>
      <c r="AK37" s="75"/>
      <c r="AL37" s="75"/>
      <c r="AM37" s="75"/>
      <c r="AN37" s="76"/>
    </row>
    <row r="38" spans="1:40" s="71" customFormat="1" x14ac:dyDescent="0.25">
      <c r="A38" s="70"/>
      <c r="C38" s="72" t="str">
        <f t="shared" si="2"/>
        <v>Plants</v>
      </c>
      <c r="D38" s="72" t="e">
        <f>VLOOKUP(B38,DropDowns!$A$2:$B$8,2,FALSE)</f>
        <v>#N/A</v>
      </c>
      <c r="F38" s="184" t="e">
        <f>VLOOKUP(E38,PRC!$C$2:$D$805,2,FALSE)</f>
        <v>#N/A</v>
      </c>
      <c r="G38" s="73"/>
      <c r="I38" s="72" t="e">
        <f t="shared" si="3"/>
        <v>#N/A</v>
      </c>
      <c r="O38" s="20"/>
      <c r="R38" s="20"/>
      <c r="S38" s="20"/>
      <c r="U38" s="74"/>
      <c r="V38" s="75"/>
      <c r="W38" s="75"/>
      <c r="X38" s="75"/>
      <c r="Y38" s="75"/>
      <c r="Z38" s="75"/>
      <c r="AA38" s="75"/>
      <c r="AB38" s="75"/>
      <c r="AC38" s="75"/>
      <c r="AD38" s="75"/>
      <c r="AE38" s="75"/>
      <c r="AF38" s="75"/>
      <c r="AG38" s="75"/>
      <c r="AH38" s="75"/>
      <c r="AI38" s="75"/>
      <c r="AJ38" s="75"/>
      <c r="AK38" s="75"/>
      <c r="AL38" s="75"/>
      <c r="AM38" s="75"/>
      <c r="AN38" s="76"/>
    </row>
    <row r="39" spans="1:40" s="71" customFormat="1" x14ac:dyDescent="0.25">
      <c r="A39" s="70"/>
      <c r="C39" s="72" t="str">
        <f t="shared" si="2"/>
        <v>Plants</v>
      </c>
      <c r="D39" s="72" t="e">
        <f>VLOOKUP(B39,DropDowns!$A$2:$B$8,2,FALSE)</f>
        <v>#N/A</v>
      </c>
      <c r="F39" s="184" t="e">
        <f>VLOOKUP(E39,PRC!$C$2:$D$805,2,FALSE)</f>
        <v>#N/A</v>
      </c>
      <c r="G39" s="73"/>
      <c r="I39" s="72" t="e">
        <f t="shared" si="3"/>
        <v>#N/A</v>
      </c>
      <c r="O39" s="20"/>
      <c r="R39" s="20"/>
      <c r="S39" s="20"/>
      <c r="U39" s="74"/>
      <c r="V39" s="75"/>
      <c r="W39" s="75"/>
      <c r="X39" s="75"/>
      <c r="Y39" s="75"/>
      <c r="Z39" s="75"/>
      <c r="AA39" s="75"/>
      <c r="AB39" s="75"/>
      <c r="AC39" s="75"/>
      <c r="AD39" s="75"/>
      <c r="AE39" s="75"/>
      <c r="AF39" s="75"/>
      <c r="AG39" s="75"/>
      <c r="AH39" s="75"/>
      <c r="AI39" s="75"/>
      <c r="AJ39" s="75"/>
      <c r="AK39" s="75"/>
      <c r="AL39" s="75"/>
      <c r="AM39" s="75"/>
      <c r="AN39" s="76"/>
    </row>
    <row r="40" spans="1:40" s="71" customFormat="1" x14ac:dyDescent="0.25">
      <c r="A40" s="70"/>
      <c r="C40" s="72" t="str">
        <f t="shared" si="2"/>
        <v>Plants</v>
      </c>
      <c r="D40" s="72" t="e">
        <f>VLOOKUP(B40,DropDowns!$A$2:$B$8,2,FALSE)</f>
        <v>#N/A</v>
      </c>
      <c r="F40" s="184" t="e">
        <f>VLOOKUP(E40,PRC!$C$2:$D$805,2,FALSE)</f>
        <v>#N/A</v>
      </c>
      <c r="G40" s="73"/>
      <c r="I40" s="72" t="e">
        <f t="shared" si="3"/>
        <v>#N/A</v>
      </c>
      <c r="O40" s="20"/>
      <c r="R40" s="20"/>
      <c r="S40" s="20"/>
      <c r="U40" s="74"/>
      <c r="V40" s="75"/>
      <c r="W40" s="75"/>
      <c r="X40" s="75"/>
      <c r="Y40" s="75"/>
      <c r="Z40" s="75"/>
      <c r="AA40" s="75"/>
      <c r="AB40" s="75"/>
      <c r="AC40" s="75"/>
      <c r="AD40" s="75"/>
      <c r="AE40" s="75"/>
      <c r="AF40" s="75"/>
      <c r="AG40" s="75"/>
      <c r="AH40" s="75"/>
      <c r="AI40" s="75"/>
      <c r="AJ40" s="75"/>
      <c r="AK40" s="75"/>
      <c r="AL40" s="75"/>
      <c r="AM40" s="75"/>
      <c r="AN40" s="76"/>
    </row>
    <row r="41" spans="1:40" s="71" customFormat="1" x14ac:dyDescent="0.25">
      <c r="A41" s="70"/>
      <c r="C41" s="72" t="str">
        <f t="shared" si="2"/>
        <v>Plants</v>
      </c>
      <c r="D41" s="72" t="e">
        <f>VLOOKUP(B41,DropDowns!$A$2:$B$8,2,FALSE)</f>
        <v>#N/A</v>
      </c>
      <c r="F41" s="184" t="e">
        <f>VLOOKUP(E41,PRC!$C$2:$D$805,2,FALSE)</f>
        <v>#N/A</v>
      </c>
      <c r="G41" s="73"/>
      <c r="I41" s="72" t="e">
        <f t="shared" si="3"/>
        <v>#N/A</v>
      </c>
      <c r="O41" s="20"/>
      <c r="R41" s="20"/>
      <c r="S41" s="20"/>
      <c r="U41" s="74"/>
      <c r="V41" s="75"/>
      <c r="W41" s="75"/>
      <c r="X41" s="75"/>
      <c r="Y41" s="75"/>
      <c r="Z41" s="75"/>
      <c r="AA41" s="75"/>
      <c r="AB41" s="75"/>
      <c r="AC41" s="75"/>
      <c r="AD41" s="75"/>
      <c r="AE41" s="75"/>
      <c r="AF41" s="75"/>
      <c r="AG41" s="75"/>
      <c r="AH41" s="75"/>
      <c r="AI41" s="75"/>
      <c r="AJ41" s="75"/>
      <c r="AK41" s="75"/>
      <c r="AL41" s="75"/>
      <c r="AM41" s="75"/>
      <c r="AN41" s="76"/>
    </row>
    <row r="42" spans="1:40" s="71" customFormat="1" x14ac:dyDescent="0.25">
      <c r="A42" s="70"/>
      <c r="C42" s="72" t="str">
        <f t="shared" si="2"/>
        <v>Plants</v>
      </c>
      <c r="D42" s="72" t="e">
        <f>VLOOKUP(B42,DropDowns!$A$2:$B$8,2,FALSE)</f>
        <v>#N/A</v>
      </c>
      <c r="F42" s="184" t="e">
        <f>VLOOKUP(E42,PRC!$C$2:$D$805,2,FALSE)</f>
        <v>#N/A</v>
      </c>
      <c r="G42" s="73"/>
      <c r="I42" s="72" t="e">
        <f t="shared" si="3"/>
        <v>#N/A</v>
      </c>
      <c r="O42" s="20"/>
      <c r="R42" s="20"/>
      <c r="S42" s="20"/>
      <c r="U42" s="74"/>
      <c r="V42" s="75"/>
      <c r="W42" s="75"/>
      <c r="X42" s="75"/>
      <c r="Y42" s="75"/>
      <c r="Z42" s="75"/>
      <c r="AA42" s="75"/>
      <c r="AB42" s="75"/>
      <c r="AC42" s="75"/>
      <c r="AD42" s="75"/>
      <c r="AE42" s="75"/>
      <c r="AF42" s="75"/>
      <c r="AG42" s="75"/>
      <c r="AH42" s="75"/>
      <c r="AI42" s="75"/>
      <c r="AJ42" s="75"/>
      <c r="AK42" s="75"/>
      <c r="AL42" s="75"/>
      <c r="AM42" s="75"/>
      <c r="AN42" s="76"/>
    </row>
    <row r="43" spans="1:40" s="71" customFormat="1" x14ac:dyDescent="0.25">
      <c r="A43" s="70"/>
      <c r="C43" s="72" t="str">
        <f t="shared" si="2"/>
        <v>Plants</v>
      </c>
      <c r="D43" s="72" t="e">
        <f>VLOOKUP(B43,DropDowns!$A$2:$B$8,2,FALSE)</f>
        <v>#N/A</v>
      </c>
      <c r="F43" s="184" t="e">
        <f>VLOOKUP(E43,PRC!$C$2:$D$805,2,FALSE)</f>
        <v>#N/A</v>
      </c>
      <c r="G43" s="73"/>
      <c r="I43" s="72" t="e">
        <f t="shared" si="3"/>
        <v>#N/A</v>
      </c>
      <c r="O43" s="20"/>
      <c r="R43" s="20"/>
      <c r="S43" s="20"/>
      <c r="U43" s="74"/>
      <c r="V43" s="75"/>
      <c r="W43" s="75"/>
      <c r="X43" s="75"/>
      <c r="Y43" s="75"/>
      <c r="Z43" s="75"/>
      <c r="AA43" s="75"/>
      <c r="AB43" s="75"/>
      <c r="AC43" s="75"/>
      <c r="AD43" s="75"/>
      <c r="AE43" s="75"/>
      <c r="AF43" s="75"/>
      <c r="AG43" s="75"/>
      <c r="AH43" s="75"/>
      <c r="AI43" s="75"/>
      <c r="AJ43" s="75"/>
      <c r="AK43" s="75"/>
      <c r="AL43" s="75"/>
      <c r="AM43" s="75"/>
      <c r="AN43" s="76"/>
    </row>
    <row r="44" spans="1:40" s="71" customFormat="1" x14ac:dyDescent="0.25">
      <c r="A44" s="70"/>
      <c r="C44" s="72" t="str">
        <f t="shared" si="2"/>
        <v>Plants</v>
      </c>
      <c r="D44" s="72" t="e">
        <f>VLOOKUP(B44,DropDowns!$A$2:$B$8,2,FALSE)</f>
        <v>#N/A</v>
      </c>
      <c r="F44" s="184" t="e">
        <f>VLOOKUP(E44,PRC!$C$2:$D$805,2,FALSE)</f>
        <v>#N/A</v>
      </c>
      <c r="G44" s="73"/>
      <c r="I44" s="72" t="e">
        <f t="shared" si="3"/>
        <v>#N/A</v>
      </c>
      <c r="O44" s="20"/>
      <c r="R44" s="20"/>
      <c r="S44" s="20"/>
      <c r="U44" s="74"/>
      <c r="V44" s="75"/>
      <c r="W44" s="75"/>
      <c r="X44" s="75"/>
      <c r="Y44" s="75"/>
      <c r="Z44" s="75"/>
      <c r="AA44" s="75"/>
      <c r="AB44" s="75"/>
      <c r="AC44" s="75"/>
      <c r="AD44" s="75"/>
      <c r="AE44" s="75"/>
      <c r="AF44" s="75"/>
      <c r="AG44" s="75"/>
      <c r="AH44" s="75"/>
      <c r="AI44" s="75"/>
      <c r="AJ44" s="75"/>
      <c r="AK44" s="75"/>
      <c r="AL44" s="75"/>
      <c r="AM44" s="75"/>
      <c r="AN44" s="76"/>
    </row>
    <row r="45" spans="1:40" s="71" customFormat="1" x14ac:dyDescent="0.25">
      <c r="A45" s="70"/>
      <c r="C45" s="72" t="str">
        <f t="shared" si="2"/>
        <v>Plants</v>
      </c>
      <c r="D45" s="72" t="e">
        <f>VLOOKUP(B45,DropDowns!$A$2:$B$8,2,FALSE)</f>
        <v>#N/A</v>
      </c>
      <c r="F45" s="184" t="e">
        <f>VLOOKUP(E45,PRC!$C$2:$D$805,2,FALSE)</f>
        <v>#N/A</v>
      </c>
      <c r="G45" s="73"/>
      <c r="I45" s="72" t="e">
        <f t="shared" si="3"/>
        <v>#N/A</v>
      </c>
      <c r="O45" s="20"/>
      <c r="R45" s="20"/>
      <c r="S45" s="20"/>
      <c r="U45" s="74"/>
      <c r="V45" s="75"/>
      <c r="W45" s="75"/>
      <c r="X45" s="75"/>
      <c r="Y45" s="75"/>
      <c r="Z45" s="75"/>
      <c r="AA45" s="75"/>
      <c r="AB45" s="75"/>
      <c r="AC45" s="75"/>
      <c r="AD45" s="75"/>
      <c r="AE45" s="75"/>
      <c r="AF45" s="75"/>
      <c r="AG45" s="75"/>
      <c r="AH45" s="75"/>
      <c r="AI45" s="75"/>
      <c r="AJ45" s="75"/>
      <c r="AK45" s="75"/>
      <c r="AL45" s="75"/>
      <c r="AM45" s="75"/>
      <c r="AN45" s="76"/>
    </row>
    <row r="46" spans="1:40" s="71" customFormat="1" x14ac:dyDescent="0.25">
      <c r="A46" s="70"/>
      <c r="C46" s="72" t="str">
        <f t="shared" si="2"/>
        <v>Plants</v>
      </c>
      <c r="D46" s="72" t="e">
        <f>VLOOKUP(B46,DropDowns!$A$2:$B$8,2,FALSE)</f>
        <v>#N/A</v>
      </c>
      <c r="F46" s="184" t="e">
        <f>VLOOKUP(E46,PRC!$C$2:$D$805,2,FALSE)</f>
        <v>#N/A</v>
      </c>
      <c r="G46" s="73"/>
      <c r="I46" s="72" t="e">
        <f t="shared" si="3"/>
        <v>#N/A</v>
      </c>
      <c r="O46" s="20"/>
      <c r="R46" s="20"/>
      <c r="S46" s="20"/>
      <c r="U46" s="74"/>
      <c r="V46" s="75"/>
      <c r="W46" s="75"/>
      <c r="X46" s="75"/>
      <c r="Y46" s="75"/>
      <c r="Z46" s="75"/>
      <c r="AA46" s="75"/>
      <c r="AB46" s="75"/>
      <c r="AC46" s="75"/>
      <c r="AD46" s="75"/>
      <c r="AE46" s="75"/>
      <c r="AF46" s="75"/>
      <c r="AG46" s="75"/>
      <c r="AH46" s="75"/>
      <c r="AI46" s="75"/>
      <c r="AJ46" s="75"/>
      <c r="AK46" s="75"/>
      <c r="AL46" s="75"/>
      <c r="AM46" s="75"/>
      <c r="AN46" s="76"/>
    </row>
    <row r="47" spans="1:40" s="71" customFormat="1" x14ac:dyDescent="0.25">
      <c r="A47" s="70"/>
      <c r="C47" s="72" t="str">
        <f t="shared" si="2"/>
        <v>Plants</v>
      </c>
      <c r="D47" s="72" t="e">
        <f>VLOOKUP(B47,DropDowns!$A$2:$B$8,2,FALSE)</f>
        <v>#N/A</v>
      </c>
      <c r="F47" s="184" t="e">
        <f>VLOOKUP(E47,PRC!$C$2:$D$805,2,FALSE)</f>
        <v>#N/A</v>
      </c>
      <c r="G47" s="73"/>
      <c r="I47" s="72" t="e">
        <f t="shared" si="3"/>
        <v>#N/A</v>
      </c>
      <c r="O47" s="20"/>
      <c r="R47" s="20"/>
      <c r="S47" s="20"/>
      <c r="U47" s="74"/>
      <c r="V47" s="75"/>
      <c r="W47" s="75"/>
      <c r="X47" s="75"/>
      <c r="Y47" s="75"/>
      <c r="Z47" s="75"/>
      <c r="AA47" s="75"/>
      <c r="AB47" s="75"/>
      <c r="AC47" s="75"/>
      <c r="AD47" s="75"/>
      <c r="AE47" s="75"/>
      <c r="AF47" s="75"/>
      <c r="AG47" s="75"/>
      <c r="AH47" s="75"/>
      <c r="AI47" s="75"/>
      <c r="AJ47" s="75"/>
      <c r="AK47" s="75"/>
      <c r="AL47" s="75"/>
      <c r="AM47" s="75"/>
      <c r="AN47" s="76"/>
    </row>
    <row r="48" spans="1:40" s="71" customFormat="1" x14ac:dyDescent="0.25">
      <c r="A48" s="70"/>
      <c r="C48" s="72" t="str">
        <f t="shared" si="2"/>
        <v>Plants</v>
      </c>
      <c r="D48" s="72" t="e">
        <f>VLOOKUP(B48,DropDowns!$A$2:$B$8,2,FALSE)</f>
        <v>#N/A</v>
      </c>
      <c r="F48" s="184" t="e">
        <f>VLOOKUP(E48,PRC!$C$2:$D$805,2,FALSE)</f>
        <v>#N/A</v>
      </c>
      <c r="G48" s="73"/>
      <c r="I48" s="72" t="e">
        <f t="shared" si="3"/>
        <v>#N/A</v>
      </c>
      <c r="O48" s="20"/>
      <c r="R48" s="20"/>
      <c r="S48" s="20"/>
      <c r="U48" s="74"/>
      <c r="V48" s="75"/>
      <c r="W48" s="75"/>
      <c r="X48" s="75"/>
      <c r="Y48" s="75"/>
      <c r="Z48" s="75"/>
      <c r="AA48" s="75"/>
      <c r="AB48" s="75"/>
      <c r="AC48" s="75"/>
      <c r="AD48" s="75"/>
      <c r="AE48" s="75"/>
      <c r="AF48" s="75"/>
      <c r="AG48" s="75"/>
      <c r="AH48" s="75"/>
      <c r="AI48" s="75"/>
      <c r="AJ48" s="75"/>
      <c r="AK48" s="75"/>
      <c r="AL48" s="75"/>
      <c r="AM48" s="75"/>
      <c r="AN48" s="76"/>
    </row>
    <row r="49" spans="1:40" s="71" customFormat="1" x14ac:dyDescent="0.25">
      <c r="A49" s="70"/>
      <c r="C49" s="72" t="str">
        <f t="shared" si="2"/>
        <v>Plants</v>
      </c>
      <c r="D49" s="72" t="e">
        <f>VLOOKUP(B49,DropDowns!$A$2:$B$8,2,FALSE)</f>
        <v>#N/A</v>
      </c>
      <c r="F49" s="184" t="e">
        <f>VLOOKUP(E49,PRC!$C$2:$D$805,2,FALSE)</f>
        <v>#N/A</v>
      </c>
      <c r="G49" s="73"/>
      <c r="I49" s="72" t="e">
        <f t="shared" si="3"/>
        <v>#N/A</v>
      </c>
      <c r="O49" s="20"/>
      <c r="R49" s="20"/>
      <c r="S49" s="20"/>
      <c r="U49" s="74"/>
      <c r="V49" s="75"/>
      <c r="W49" s="75"/>
      <c r="X49" s="75"/>
      <c r="Y49" s="75"/>
      <c r="Z49" s="75"/>
      <c r="AA49" s="75"/>
      <c r="AB49" s="75"/>
      <c r="AC49" s="75"/>
      <c r="AD49" s="75"/>
      <c r="AE49" s="75"/>
      <c r="AF49" s="75"/>
      <c r="AG49" s="75"/>
      <c r="AH49" s="75"/>
      <c r="AI49" s="75"/>
      <c r="AJ49" s="75"/>
      <c r="AK49" s="75"/>
      <c r="AL49" s="75"/>
      <c r="AM49" s="75"/>
      <c r="AN49" s="76"/>
    </row>
    <row r="50" spans="1:40" s="71" customFormat="1" x14ac:dyDescent="0.25">
      <c r="A50" s="70"/>
      <c r="C50" s="72" t="str">
        <f t="shared" si="2"/>
        <v>Plants</v>
      </c>
      <c r="D50" s="72" t="e">
        <f>VLOOKUP(B50,DropDowns!$A$2:$B$8,2,FALSE)</f>
        <v>#N/A</v>
      </c>
      <c r="F50" s="184" t="e">
        <f>VLOOKUP(E50,PRC!$C$2:$D$805,2,FALSE)</f>
        <v>#N/A</v>
      </c>
      <c r="G50" s="73"/>
      <c r="I50" s="72" t="e">
        <f t="shared" si="3"/>
        <v>#N/A</v>
      </c>
      <c r="O50" s="20"/>
      <c r="R50" s="20"/>
      <c r="S50" s="20"/>
      <c r="U50" s="74"/>
      <c r="V50" s="75"/>
      <c r="W50" s="75"/>
      <c r="X50" s="75"/>
      <c r="Y50" s="75"/>
      <c r="Z50" s="75"/>
      <c r="AA50" s="75"/>
      <c r="AB50" s="75"/>
      <c r="AC50" s="75"/>
      <c r="AD50" s="75"/>
      <c r="AE50" s="75"/>
      <c r="AF50" s="75"/>
      <c r="AG50" s="75"/>
      <c r="AH50" s="75"/>
      <c r="AI50" s="75"/>
      <c r="AJ50" s="75"/>
      <c r="AK50" s="75"/>
      <c r="AL50" s="75"/>
      <c r="AM50" s="75"/>
      <c r="AN50" s="76"/>
    </row>
    <row r="51" spans="1:40" s="71" customFormat="1" x14ac:dyDescent="0.25">
      <c r="A51" s="70"/>
      <c r="C51" s="72" t="str">
        <f t="shared" si="2"/>
        <v>Plants</v>
      </c>
      <c r="D51" s="72" t="e">
        <f>VLOOKUP(B51,DropDowns!$A$2:$B$8,2,FALSE)</f>
        <v>#N/A</v>
      </c>
      <c r="F51" s="184" t="e">
        <f>VLOOKUP(E51,PRC!$C$2:$D$805,2,FALSE)</f>
        <v>#N/A</v>
      </c>
      <c r="G51" s="73"/>
      <c r="I51" s="72" t="e">
        <f t="shared" si="3"/>
        <v>#N/A</v>
      </c>
      <c r="O51" s="20"/>
      <c r="R51" s="20"/>
      <c r="S51" s="20"/>
      <c r="U51" s="74"/>
      <c r="V51" s="75"/>
      <c r="W51" s="75"/>
      <c r="X51" s="75"/>
      <c r="Y51" s="75"/>
      <c r="Z51" s="75"/>
      <c r="AA51" s="75"/>
      <c r="AB51" s="75"/>
      <c r="AC51" s="75"/>
      <c r="AD51" s="75"/>
      <c r="AE51" s="75"/>
      <c r="AF51" s="75"/>
      <c r="AG51" s="75"/>
      <c r="AH51" s="75"/>
      <c r="AI51" s="75"/>
      <c r="AJ51" s="75"/>
      <c r="AK51" s="75"/>
      <c r="AL51" s="75"/>
      <c r="AM51" s="75"/>
      <c r="AN51" s="76"/>
    </row>
    <row r="52" spans="1:40" s="71" customFormat="1" x14ac:dyDescent="0.25">
      <c r="A52" s="70"/>
      <c r="C52" s="72" t="str">
        <f t="shared" si="2"/>
        <v>Plants</v>
      </c>
      <c r="D52" s="72" t="e">
        <f>VLOOKUP(B52,DropDowns!$A$2:$B$8,2,FALSE)</f>
        <v>#N/A</v>
      </c>
      <c r="F52" s="184" t="e">
        <f>VLOOKUP(E52,PRC!$C$2:$D$805,2,FALSE)</f>
        <v>#N/A</v>
      </c>
      <c r="G52" s="73"/>
      <c r="I52" s="72" t="e">
        <f t="shared" si="3"/>
        <v>#N/A</v>
      </c>
      <c r="O52" s="20"/>
      <c r="R52" s="20"/>
      <c r="S52" s="20"/>
      <c r="U52" s="74"/>
      <c r="V52" s="75"/>
      <c r="W52" s="75"/>
      <c r="X52" s="75"/>
      <c r="Y52" s="75"/>
      <c r="Z52" s="75"/>
      <c r="AA52" s="75"/>
      <c r="AB52" s="75"/>
      <c r="AC52" s="75"/>
      <c r="AD52" s="75"/>
      <c r="AE52" s="75"/>
      <c r="AF52" s="75"/>
      <c r="AG52" s="75"/>
      <c r="AH52" s="75"/>
      <c r="AI52" s="75"/>
      <c r="AJ52" s="75"/>
      <c r="AK52" s="75"/>
      <c r="AL52" s="75"/>
      <c r="AM52" s="75"/>
      <c r="AN52" s="76"/>
    </row>
    <row r="53" spans="1:40" s="71" customFormat="1" x14ac:dyDescent="0.25">
      <c r="A53" s="70"/>
      <c r="C53" s="72" t="str">
        <f t="shared" si="2"/>
        <v>Plants</v>
      </c>
      <c r="D53" s="72" t="e">
        <f>VLOOKUP(B53,DropDowns!$A$2:$B$8,2,FALSE)</f>
        <v>#N/A</v>
      </c>
      <c r="F53" s="184" t="e">
        <f>VLOOKUP(E53,PRC!$C$2:$D$805,2,FALSE)</f>
        <v>#N/A</v>
      </c>
      <c r="G53" s="73"/>
      <c r="I53" s="72" t="e">
        <f t="shared" si="3"/>
        <v>#N/A</v>
      </c>
      <c r="O53" s="20"/>
      <c r="R53" s="20"/>
      <c r="S53" s="20"/>
      <c r="U53" s="74"/>
      <c r="V53" s="75"/>
      <c r="W53" s="75"/>
      <c r="X53" s="75"/>
      <c r="Y53" s="75"/>
      <c r="Z53" s="75"/>
      <c r="AA53" s="75"/>
      <c r="AB53" s="75"/>
      <c r="AC53" s="75"/>
      <c r="AD53" s="75"/>
      <c r="AE53" s="75"/>
      <c r="AF53" s="75"/>
      <c r="AG53" s="75"/>
      <c r="AH53" s="75"/>
      <c r="AI53" s="75"/>
      <c r="AJ53" s="75"/>
      <c r="AK53" s="75"/>
      <c r="AL53" s="75"/>
      <c r="AM53" s="75"/>
      <c r="AN53" s="76"/>
    </row>
    <row r="54" spans="1:40" s="71" customFormat="1" x14ac:dyDescent="0.25">
      <c r="A54" s="70"/>
      <c r="C54" s="72" t="str">
        <f t="shared" si="2"/>
        <v>Plants</v>
      </c>
      <c r="D54" s="72" t="e">
        <f>VLOOKUP(B54,DropDowns!$A$2:$B$8,2,FALSE)</f>
        <v>#N/A</v>
      </c>
      <c r="F54" s="184" t="e">
        <f>VLOOKUP(E54,PRC!$C$2:$D$805,2,FALSE)</f>
        <v>#N/A</v>
      </c>
      <c r="G54" s="73"/>
      <c r="I54" s="72" t="e">
        <f t="shared" si="3"/>
        <v>#N/A</v>
      </c>
      <c r="O54" s="20"/>
      <c r="R54" s="20"/>
      <c r="S54" s="20"/>
      <c r="U54" s="74"/>
      <c r="V54" s="75"/>
      <c r="W54" s="75"/>
      <c r="X54" s="75"/>
      <c r="Y54" s="75"/>
      <c r="Z54" s="75"/>
      <c r="AA54" s="75"/>
      <c r="AB54" s="75"/>
      <c r="AC54" s="75"/>
      <c r="AD54" s="75"/>
      <c r="AE54" s="75"/>
      <c r="AF54" s="75"/>
      <c r="AG54" s="75"/>
      <c r="AH54" s="75"/>
      <c r="AI54" s="75"/>
      <c r="AJ54" s="75"/>
      <c r="AK54" s="75"/>
      <c r="AL54" s="75"/>
      <c r="AM54" s="75"/>
      <c r="AN54" s="76"/>
    </row>
    <row r="55" spans="1:40" s="71" customFormat="1" x14ac:dyDescent="0.25">
      <c r="A55" s="70"/>
      <c r="C55" s="72" t="str">
        <f t="shared" si="2"/>
        <v>Plants</v>
      </c>
      <c r="D55" s="72" t="e">
        <f>VLOOKUP(B55,DropDowns!$A$2:$B$8,2,FALSE)</f>
        <v>#N/A</v>
      </c>
      <c r="F55" s="184" t="e">
        <f>VLOOKUP(E55,PRC!$C$2:$D$805,2,FALSE)</f>
        <v>#N/A</v>
      </c>
      <c r="G55" s="73"/>
      <c r="I55" s="72" t="e">
        <f t="shared" si="3"/>
        <v>#N/A</v>
      </c>
      <c r="O55" s="20"/>
      <c r="R55" s="20"/>
      <c r="S55" s="20"/>
      <c r="U55" s="74"/>
      <c r="V55" s="75"/>
      <c r="W55" s="75"/>
      <c r="X55" s="75"/>
      <c r="Y55" s="75"/>
      <c r="Z55" s="75"/>
      <c r="AA55" s="75"/>
      <c r="AB55" s="75"/>
      <c r="AC55" s="75"/>
      <c r="AD55" s="75"/>
      <c r="AE55" s="75"/>
      <c r="AF55" s="75"/>
      <c r="AG55" s="75"/>
      <c r="AH55" s="75"/>
      <c r="AI55" s="75"/>
      <c r="AJ55" s="75"/>
      <c r="AK55" s="75"/>
      <c r="AL55" s="75"/>
      <c r="AM55" s="75"/>
      <c r="AN55" s="76"/>
    </row>
    <row r="56" spans="1:40" s="71" customFormat="1" x14ac:dyDescent="0.25">
      <c r="A56" s="70"/>
      <c r="C56" s="72" t="str">
        <f t="shared" si="2"/>
        <v>Plants</v>
      </c>
      <c r="D56" s="72" t="e">
        <f>VLOOKUP(B56,DropDowns!$A$2:$B$8,2,FALSE)</f>
        <v>#N/A</v>
      </c>
      <c r="F56" s="184" t="e">
        <f>VLOOKUP(E56,PRC!$C$2:$D$805,2,FALSE)</f>
        <v>#N/A</v>
      </c>
      <c r="G56" s="73"/>
      <c r="I56" s="72" t="e">
        <f t="shared" si="3"/>
        <v>#N/A</v>
      </c>
      <c r="O56" s="20"/>
      <c r="R56" s="20"/>
      <c r="S56" s="20"/>
      <c r="U56" s="74"/>
      <c r="V56" s="75"/>
      <c r="W56" s="75"/>
      <c r="X56" s="75"/>
      <c r="Y56" s="75"/>
      <c r="Z56" s="75"/>
      <c r="AA56" s="75"/>
      <c r="AB56" s="75"/>
      <c r="AC56" s="75"/>
      <c r="AD56" s="75"/>
      <c r="AE56" s="75"/>
      <c r="AF56" s="75"/>
      <c r="AG56" s="75"/>
      <c r="AH56" s="75"/>
      <c r="AI56" s="75"/>
      <c r="AJ56" s="75"/>
      <c r="AK56" s="75"/>
      <c r="AL56" s="75"/>
      <c r="AM56" s="75"/>
      <c r="AN56" s="76"/>
    </row>
    <row r="57" spans="1:40" s="71" customFormat="1" x14ac:dyDescent="0.25">
      <c r="A57" s="70"/>
      <c r="C57" s="72" t="str">
        <f t="shared" si="2"/>
        <v>Plants</v>
      </c>
      <c r="D57" s="72" t="e">
        <f>VLOOKUP(B57,DropDowns!$A$2:$B$8,2,FALSE)</f>
        <v>#N/A</v>
      </c>
      <c r="F57" s="184" t="e">
        <f>VLOOKUP(E57,PRC!$C$2:$D$805,2,FALSE)</f>
        <v>#N/A</v>
      </c>
      <c r="G57" s="73"/>
      <c r="I57" s="72" t="e">
        <f t="shared" si="3"/>
        <v>#N/A</v>
      </c>
      <c r="O57" s="20"/>
      <c r="R57" s="20"/>
      <c r="S57" s="20"/>
      <c r="U57" s="74"/>
      <c r="V57" s="75"/>
      <c r="W57" s="75"/>
      <c r="X57" s="75"/>
      <c r="Y57" s="75"/>
      <c r="Z57" s="75"/>
      <c r="AA57" s="75"/>
      <c r="AB57" s="75"/>
      <c r="AC57" s="75"/>
      <c r="AD57" s="75"/>
      <c r="AE57" s="75"/>
      <c r="AF57" s="75"/>
      <c r="AG57" s="75"/>
      <c r="AH57" s="75"/>
      <c r="AI57" s="75"/>
      <c r="AJ57" s="75"/>
      <c r="AK57" s="75"/>
      <c r="AL57" s="75"/>
      <c r="AM57" s="75"/>
      <c r="AN57" s="76"/>
    </row>
    <row r="58" spans="1:40" s="71" customFormat="1" x14ac:dyDescent="0.25">
      <c r="A58" s="70"/>
      <c r="C58" s="72" t="str">
        <f t="shared" si="2"/>
        <v>Plants</v>
      </c>
      <c r="D58" s="72" t="e">
        <f>VLOOKUP(B58,DropDowns!$A$2:$B$8,2,FALSE)</f>
        <v>#N/A</v>
      </c>
      <c r="F58" s="184" t="e">
        <f>VLOOKUP(E58,PRC!$C$2:$D$805,2,FALSE)</f>
        <v>#N/A</v>
      </c>
      <c r="G58" s="73"/>
      <c r="I58" s="72" t="e">
        <f t="shared" si="3"/>
        <v>#N/A</v>
      </c>
      <c r="O58" s="20"/>
      <c r="R58" s="20"/>
      <c r="S58" s="20"/>
      <c r="U58" s="74"/>
      <c r="V58" s="75"/>
      <c r="W58" s="75"/>
      <c r="X58" s="75"/>
      <c r="Y58" s="75"/>
      <c r="Z58" s="75"/>
      <c r="AA58" s="75"/>
      <c r="AB58" s="75"/>
      <c r="AC58" s="75"/>
      <c r="AD58" s="75"/>
      <c r="AE58" s="75"/>
      <c r="AF58" s="75"/>
      <c r="AG58" s="75"/>
      <c r="AH58" s="75"/>
      <c r="AI58" s="75"/>
      <c r="AJ58" s="75"/>
      <c r="AK58" s="75"/>
      <c r="AL58" s="75"/>
      <c r="AM58" s="75"/>
      <c r="AN58" s="76"/>
    </row>
    <row r="59" spans="1:40" s="71" customFormat="1" x14ac:dyDescent="0.25">
      <c r="A59" s="70"/>
      <c r="C59" s="72" t="str">
        <f t="shared" si="2"/>
        <v>Plants</v>
      </c>
      <c r="D59" s="72" t="e">
        <f>VLOOKUP(B59,DropDowns!$A$2:$B$8,2,FALSE)</f>
        <v>#N/A</v>
      </c>
      <c r="F59" s="184" t="e">
        <f>VLOOKUP(E59,PRC!$C$2:$D$805,2,FALSE)</f>
        <v>#N/A</v>
      </c>
      <c r="G59" s="73"/>
      <c r="I59" s="72" t="e">
        <f t="shared" si="3"/>
        <v>#N/A</v>
      </c>
      <c r="O59" s="20"/>
      <c r="R59" s="20"/>
      <c r="S59" s="20"/>
      <c r="U59" s="74"/>
      <c r="V59" s="75"/>
      <c r="W59" s="75"/>
      <c r="X59" s="75"/>
      <c r="Y59" s="75"/>
      <c r="Z59" s="75"/>
      <c r="AA59" s="75"/>
      <c r="AB59" s="75"/>
      <c r="AC59" s="75"/>
      <c r="AD59" s="75"/>
      <c r="AE59" s="75"/>
      <c r="AF59" s="75"/>
      <c r="AG59" s="75"/>
      <c r="AH59" s="75"/>
      <c r="AI59" s="75"/>
      <c r="AJ59" s="75"/>
      <c r="AK59" s="75"/>
      <c r="AL59" s="75"/>
      <c r="AM59" s="75"/>
      <c r="AN59" s="76"/>
    </row>
    <row r="60" spans="1:40" s="71" customFormat="1" x14ac:dyDescent="0.25">
      <c r="A60" s="70"/>
      <c r="C60" s="72" t="str">
        <f t="shared" si="2"/>
        <v>Plants</v>
      </c>
      <c r="D60" s="72" t="e">
        <f>VLOOKUP(B60,DropDowns!$A$2:$B$8,2,FALSE)</f>
        <v>#N/A</v>
      </c>
      <c r="F60" s="184" t="e">
        <f>VLOOKUP(E60,PRC!$C$2:$D$805,2,FALSE)</f>
        <v>#N/A</v>
      </c>
      <c r="G60" s="73"/>
      <c r="I60" s="72" t="e">
        <f t="shared" si="3"/>
        <v>#N/A</v>
      </c>
      <c r="O60" s="20"/>
      <c r="R60" s="20"/>
      <c r="S60" s="20"/>
      <c r="U60" s="74"/>
      <c r="V60" s="75"/>
      <c r="W60" s="75"/>
      <c r="X60" s="75"/>
      <c r="Y60" s="75"/>
      <c r="Z60" s="75"/>
      <c r="AA60" s="75"/>
      <c r="AB60" s="75"/>
      <c r="AC60" s="75"/>
      <c r="AD60" s="75"/>
      <c r="AE60" s="75"/>
      <c r="AF60" s="75"/>
      <c r="AG60" s="75"/>
      <c r="AH60" s="75"/>
      <c r="AI60" s="75"/>
      <c r="AJ60" s="75"/>
      <c r="AK60" s="75"/>
      <c r="AL60" s="75"/>
      <c r="AM60" s="75"/>
      <c r="AN60" s="76"/>
    </row>
    <row r="61" spans="1:40" s="71" customFormat="1" x14ac:dyDescent="0.25">
      <c r="A61" s="70"/>
      <c r="C61" s="72" t="str">
        <f t="shared" si="2"/>
        <v>Plants</v>
      </c>
      <c r="D61" s="72" t="e">
        <f>VLOOKUP(B61,DropDowns!$A$2:$B$8,2,FALSE)</f>
        <v>#N/A</v>
      </c>
      <c r="F61" s="184" t="e">
        <f>VLOOKUP(E61,PRC!$C$2:$D$805,2,FALSE)</f>
        <v>#N/A</v>
      </c>
      <c r="G61" s="73"/>
      <c r="I61" s="72" t="e">
        <f t="shared" si="3"/>
        <v>#N/A</v>
      </c>
      <c r="O61" s="20"/>
      <c r="R61" s="20"/>
      <c r="S61" s="20"/>
      <c r="U61" s="74"/>
      <c r="V61" s="75"/>
      <c r="W61" s="75"/>
      <c r="X61" s="75"/>
      <c r="Y61" s="75"/>
      <c r="Z61" s="75"/>
      <c r="AA61" s="75"/>
      <c r="AB61" s="75"/>
      <c r="AC61" s="75"/>
      <c r="AD61" s="75"/>
      <c r="AE61" s="75"/>
      <c r="AF61" s="75"/>
      <c r="AG61" s="75"/>
      <c r="AH61" s="75"/>
      <c r="AI61" s="75"/>
      <c r="AJ61" s="75"/>
      <c r="AK61" s="75"/>
      <c r="AL61" s="75"/>
      <c r="AM61" s="75"/>
      <c r="AN61" s="76"/>
    </row>
    <row r="62" spans="1:40" s="71" customFormat="1" x14ac:dyDescent="0.25">
      <c r="A62" s="70"/>
      <c r="C62" s="72" t="str">
        <f t="shared" si="2"/>
        <v>Plants</v>
      </c>
      <c r="D62" s="72" t="e">
        <f>VLOOKUP(B62,DropDowns!$A$2:$B$8,2,FALSE)</f>
        <v>#N/A</v>
      </c>
      <c r="F62" s="184" t="e">
        <f>VLOOKUP(E62,PRC!$C$2:$D$805,2,FALSE)</f>
        <v>#N/A</v>
      </c>
      <c r="G62" s="73"/>
      <c r="I62" s="72" t="e">
        <f t="shared" si="3"/>
        <v>#N/A</v>
      </c>
      <c r="O62" s="20"/>
      <c r="R62" s="20"/>
      <c r="S62" s="20"/>
      <c r="U62" s="74"/>
      <c r="V62" s="75"/>
      <c r="W62" s="75"/>
      <c r="X62" s="75"/>
      <c r="Y62" s="75"/>
      <c r="Z62" s="75"/>
      <c r="AA62" s="75"/>
      <c r="AB62" s="75"/>
      <c r="AC62" s="75"/>
      <c r="AD62" s="75"/>
      <c r="AE62" s="75"/>
      <c r="AF62" s="75"/>
      <c r="AG62" s="75"/>
      <c r="AH62" s="75"/>
      <c r="AI62" s="75"/>
      <c r="AJ62" s="75"/>
      <c r="AK62" s="75"/>
      <c r="AL62" s="75"/>
      <c r="AM62" s="75"/>
      <c r="AN62" s="76"/>
    </row>
    <row r="63" spans="1:40" s="71" customFormat="1" x14ac:dyDescent="0.25">
      <c r="A63" s="70"/>
      <c r="C63" s="72" t="str">
        <f t="shared" si="2"/>
        <v>Plants</v>
      </c>
      <c r="D63" s="72" t="e">
        <f>VLOOKUP(B63,DropDowns!$A$2:$B$8,2,FALSE)</f>
        <v>#N/A</v>
      </c>
      <c r="F63" s="184" t="e">
        <f>VLOOKUP(E63,PRC!$C$2:$D$805,2,FALSE)</f>
        <v>#N/A</v>
      </c>
      <c r="G63" s="73"/>
      <c r="I63" s="72" t="e">
        <f t="shared" si="3"/>
        <v>#N/A</v>
      </c>
      <c r="O63" s="20"/>
      <c r="R63" s="20"/>
      <c r="S63" s="20"/>
      <c r="U63" s="74"/>
      <c r="V63" s="75"/>
      <c r="W63" s="75"/>
      <c r="X63" s="75"/>
      <c r="Y63" s="75"/>
      <c r="Z63" s="75"/>
      <c r="AA63" s="75"/>
      <c r="AB63" s="75"/>
      <c r="AC63" s="75"/>
      <c r="AD63" s="75"/>
      <c r="AE63" s="75"/>
      <c r="AF63" s="75"/>
      <c r="AG63" s="75"/>
      <c r="AH63" s="75"/>
      <c r="AI63" s="75"/>
      <c r="AJ63" s="75"/>
      <c r="AK63" s="75"/>
      <c r="AL63" s="75"/>
      <c r="AM63" s="75"/>
      <c r="AN63" s="76"/>
    </row>
    <row r="64" spans="1:40" s="71" customFormat="1" x14ac:dyDescent="0.25">
      <c r="A64" s="70"/>
      <c r="C64" s="72" t="str">
        <f t="shared" si="2"/>
        <v>Plants</v>
      </c>
      <c r="D64" s="72" t="e">
        <f>VLOOKUP(B64,DropDowns!$A$2:$B$8,2,FALSE)</f>
        <v>#N/A</v>
      </c>
      <c r="F64" s="184" t="e">
        <f>VLOOKUP(E64,PRC!$C$2:$D$805,2,FALSE)</f>
        <v>#N/A</v>
      </c>
      <c r="G64" s="73"/>
      <c r="I64" s="72" t="e">
        <f t="shared" si="3"/>
        <v>#N/A</v>
      </c>
      <c r="O64" s="20"/>
      <c r="R64" s="20"/>
      <c r="S64" s="20"/>
      <c r="U64" s="74"/>
      <c r="V64" s="75"/>
      <c r="W64" s="75"/>
      <c r="X64" s="75"/>
      <c r="Y64" s="75"/>
      <c r="Z64" s="75"/>
      <c r="AA64" s="75"/>
      <c r="AB64" s="75"/>
      <c r="AC64" s="75"/>
      <c r="AD64" s="75"/>
      <c r="AE64" s="75"/>
      <c r="AF64" s="75"/>
      <c r="AG64" s="75"/>
      <c r="AH64" s="75"/>
      <c r="AI64" s="75"/>
      <c r="AJ64" s="75"/>
      <c r="AK64" s="75"/>
      <c r="AL64" s="75"/>
      <c r="AM64" s="75"/>
      <c r="AN64" s="76"/>
    </row>
    <row r="65" spans="1:40" s="71" customFormat="1" x14ac:dyDescent="0.25">
      <c r="A65" s="70"/>
      <c r="C65" s="72" t="str">
        <f t="shared" si="2"/>
        <v>Plants</v>
      </c>
      <c r="D65" s="72" t="e">
        <f>VLOOKUP(B65,DropDowns!$A$2:$B$8,2,FALSE)</f>
        <v>#N/A</v>
      </c>
      <c r="F65" s="184" t="e">
        <f>VLOOKUP(E65,PRC!$C$2:$D$805,2,FALSE)</f>
        <v>#N/A</v>
      </c>
      <c r="G65" s="73"/>
      <c r="I65" s="72" t="e">
        <f t="shared" si="3"/>
        <v>#N/A</v>
      </c>
      <c r="O65" s="20"/>
      <c r="R65" s="20"/>
      <c r="S65" s="20"/>
      <c r="U65" s="74"/>
      <c r="V65" s="75"/>
      <c r="W65" s="75"/>
      <c r="X65" s="75"/>
      <c r="Y65" s="75"/>
      <c r="Z65" s="75"/>
      <c r="AA65" s="75"/>
      <c r="AB65" s="75"/>
      <c r="AC65" s="75"/>
      <c r="AD65" s="75"/>
      <c r="AE65" s="75"/>
      <c r="AF65" s="75"/>
      <c r="AG65" s="75"/>
      <c r="AH65" s="75"/>
      <c r="AI65" s="75"/>
      <c r="AJ65" s="75"/>
      <c r="AK65" s="75"/>
      <c r="AL65" s="75"/>
      <c r="AM65" s="75"/>
      <c r="AN65" s="76"/>
    </row>
    <row r="66" spans="1:40" s="71" customFormat="1" x14ac:dyDescent="0.25">
      <c r="A66" s="70"/>
      <c r="C66" s="72" t="str">
        <f t="shared" si="2"/>
        <v>Plants</v>
      </c>
      <c r="D66" s="72" t="e">
        <f>VLOOKUP(B66,DropDowns!$A$2:$B$8,2,FALSE)</f>
        <v>#N/A</v>
      </c>
      <c r="F66" s="184" t="e">
        <f>VLOOKUP(E66,PRC!$C$2:$D$805,2,FALSE)</f>
        <v>#N/A</v>
      </c>
      <c r="G66" s="73"/>
      <c r="I66" s="72" t="e">
        <f t="shared" si="3"/>
        <v>#N/A</v>
      </c>
      <c r="O66" s="20"/>
      <c r="R66" s="20"/>
      <c r="S66" s="20"/>
      <c r="U66" s="74"/>
      <c r="V66" s="75"/>
      <c r="W66" s="75"/>
      <c r="X66" s="75"/>
      <c r="Y66" s="75"/>
      <c r="Z66" s="75"/>
      <c r="AA66" s="75"/>
      <c r="AB66" s="75"/>
      <c r="AC66" s="75"/>
      <c r="AD66" s="75"/>
      <c r="AE66" s="75"/>
      <c r="AF66" s="75"/>
      <c r="AG66" s="75"/>
      <c r="AH66" s="75"/>
      <c r="AI66" s="75"/>
      <c r="AJ66" s="75"/>
      <c r="AK66" s="75"/>
      <c r="AL66" s="75"/>
      <c r="AM66" s="75"/>
      <c r="AN66" s="76"/>
    </row>
    <row r="67" spans="1:40" s="71" customFormat="1" x14ac:dyDescent="0.25">
      <c r="A67" s="70"/>
      <c r="C67" s="72" t="str">
        <f t="shared" si="2"/>
        <v>Plants</v>
      </c>
      <c r="D67" s="72" t="e">
        <f>VLOOKUP(B67,DropDowns!$A$2:$B$8,2,FALSE)</f>
        <v>#N/A</v>
      </c>
      <c r="F67" s="184" t="e">
        <f>VLOOKUP(E67,PRC!$C$2:$D$805,2,FALSE)</f>
        <v>#N/A</v>
      </c>
      <c r="G67" s="73"/>
      <c r="I67" s="72" t="e">
        <f t="shared" si="3"/>
        <v>#N/A</v>
      </c>
      <c r="O67" s="20"/>
      <c r="R67" s="20"/>
      <c r="S67" s="20"/>
      <c r="U67" s="74"/>
      <c r="V67" s="75"/>
      <c r="W67" s="75"/>
      <c r="X67" s="75"/>
      <c r="Y67" s="75"/>
      <c r="Z67" s="75"/>
      <c r="AA67" s="75"/>
      <c r="AB67" s="75"/>
      <c r="AC67" s="75"/>
      <c r="AD67" s="75"/>
      <c r="AE67" s="75"/>
      <c r="AF67" s="75"/>
      <c r="AG67" s="75"/>
      <c r="AH67" s="75"/>
      <c r="AI67" s="75"/>
      <c r="AJ67" s="75"/>
      <c r="AK67" s="75"/>
      <c r="AL67" s="75"/>
      <c r="AM67" s="75"/>
      <c r="AN67" s="76"/>
    </row>
    <row r="68" spans="1:40" s="71" customFormat="1" x14ac:dyDescent="0.25">
      <c r="A68" s="70"/>
      <c r="C68" s="72" t="str">
        <f t="shared" si="2"/>
        <v>Plants</v>
      </c>
      <c r="D68" s="72" t="e">
        <f>VLOOKUP(B68,DropDowns!$A$2:$B$8,2,FALSE)</f>
        <v>#N/A</v>
      </c>
      <c r="F68" s="184" t="e">
        <f>VLOOKUP(E68,PRC!$C$2:$D$805,2,FALSE)</f>
        <v>#N/A</v>
      </c>
      <c r="G68" s="73"/>
      <c r="I68" s="72" t="e">
        <f t="shared" si="3"/>
        <v>#N/A</v>
      </c>
      <c r="O68" s="20"/>
      <c r="R68" s="20"/>
      <c r="S68" s="20"/>
      <c r="U68" s="74"/>
      <c r="V68" s="75"/>
      <c r="W68" s="75"/>
      <c r="X68" s="75"/>
      <c r="Y68" s="75"/>
      <c r="Z68" s="75"/>
      <c r="AA68" s="75"/>
      <c r="AB68" s="75"/>
      <c r="AC68" s="75"/>
      <c r="AD68" s="75"/>
      <c r="AE68" s="75"/>
      <c r="AF68" s="75"/>
      <c r="AG68" s="75"/>
      <c r="AH68" s="75"/>
      <c r="AI68" s="75"/>
      <c r="AJ68" s="75"/>
      <c r="AK68" s="75"/>
      <c r="AL68" s="75"/>
      <c r="AM68" s="75"/>
      <c r="AN68" s="76"/>
    </row>
    <row r="69" spans="1:40" s="71" customFormat="1" x14ac:dyDescent="0.25">
      <c r="A69" s="70"/>
      <c r="C69" s="72" t="str">
        <f t="shared" si="2"/>
        <v>Plants</v>
      </c>
      <c r="D69" s="72" t="e">
        <f>VLOOKUP(B69,DropDowns!$A$2:$B$8,2,FALSE)</f>
        <v>#N/A</v>
      </c>
      <c r="F69" s="184" t="e">
        <f>VLOOKUP(E69,PRC!$C$2:$D$805,2,FALSE)</f>
        <v>#N/A</v>
      </c>
      <c r="G69" s="73"/>
      <c r="I69" s="72" t="e">
        <f t="shared" si="3"/>
        <v>#N/A</v>
      </c>
      <c r="O69" s="20"/>
      <c r="R69" s="20"/>
      <c r="S69" s="20"/>
      <c r="U69" s="74"/>
      <c r="V69" s="75"/>
      <c r="W69" s="75"/>
      <c r="X69" s="75"/>
      <c r="Y69" s="75"/>
      <c r="Z69" s="75"/>
      <c r="AA69" s="75"/>
      <c r="AB69" s="75"/>
      <c r="AC69" s="75"/>
      <c r="AD69" s="75"/>
      <c r="AE69" s="75"/>
      <c r="AF69" s="75"/>
      <c r="AG69" s="75"/>
      <c r="AH69" s="75"/>
      <c r="AI69" s="75"/>
      <c r="AJ69" s="75"/>
      <c r="AK69" s="75"/>
      <c r="AL69" s="75"/>
      <c r="AM69" s="75"/>
      <c r="AN69" s="76"/>
    </row>
    <row r="70" spans="1:40" s="71" customFormat="1" x14ac:dyDescent="0.25">
      <c r="A70" s="70"/>
      <c r="C70" s="72" t="str">
        <f t="shared" ref="C70:C133" si="4">CONCATENATE(B70,"Plants")</f>
        <v>Plants</v>
      </c>
      <c r="D70" s="72" t="e">
        <f>VLOOKUP(B70,DropDowns!$A$2:$B$8,2,FALSE)</f>
        <v>#N/A</v>
      </c>
      <c r="F70" s="184" t="e">
        <f>VLOOKUP(E70,PRC!$C$2:$D$805,2,FALSE)</f>
        <v>#N/A</v>
      </c>
      <c r="G70" s="73"/>
      <c r="I70" s="72" t="e">
        <f t="shared" ref="I70:I133" si="5">CONCATENATE(H70,"-",D70,"-",F70,"-",G70)</f>
        <v>#N/A</v>
      </c>
      <c r="O70" s="20"/>
      <c r="R70" s="20"/>
      <c r="S70" s="20"/>
      <c r="U70" s="74"/>
      <c r="V70" s="75"/>
      <c r="W70" s="75"/>
      <c r="X70" s="75"/>
      <c r="Y70" s="75"/>
      <c r="Z70" s="75"/>
      <c r="AA70" s="75"/>
      <c r="AB70" s="75"/>
      <c r="AC70" s="75"/>
      <c r="AD70" s="75"/>
      <c r="AE70" s="75"/>
      <c r="AF70" s="75"/>
      <c r="AG70" s="75"/>
      <c r="AH70" s="75"/>
      <c r="AI70" s="75"/>
      <c r="AJ70" s="75"/>
      <c r="AK70" s="75"/>
      <c r="AL70" s="75"/>
      <c r="AM70" s="75"/>
      <c r="AN70" s="76"/>
    </row>
    <row r="71" spans="1:40" s="71" customFormat="1" x14ac:dyDescent="0.25">
      <c r="A71" s="70"/>
      <c r="C71" s="72" t="str">
        <f t="shared" si="4"/>
        <v>Plants</v>
      </c>
      <c r="D71" s="72" t="e">
        <f>VLOOKUP(B71,DropDowns!$A$2:$B$8,2,FALSE)</f>
        <v>#N/A</v>
      </c>
      <c r="F71" s="184" t="e">
        <f>VLOOKUP(E71,PRC!$C$2:$D$805,2,FALSE)</f>
        <v>#N/A</v>
      </c>
      <c r="G71" s="73"/>
      <c r="I71" s="72" t="e">
        <f t="shared" si="5"/>
        <v>#N/A</v>
      </c>
      <c r="O71" s="20"/>
      <c r="R71" s="20"/>
      <c r="S71" s="20"/>
      <c r="U71" s="74"/>
      <c r="V71" s="75"/>
      <c r="W71" s="75"/>
      <c r="X71" s="75"/>
      <c r="Y71" s="75"/>
      <c r="Z71" s="75"/>
      <c r="AA71" s="75"/>
      <c r="AB71" s="75"/>
      <c r="AC71" s="75"/>
      <c r="AD71" s="75"/>
      <c r="AE71" s="75"/>
      <c r="AF71" s="75"/>
      <c r="AG71" s="75"/>
      <c r="AH71" s="75"/>
      <c r="AI71" s="75"/>
      <c r="AJ71" s="75"/>
      <c r="AK71" s="75"/>
      <c r="AL71" s="75"/>
      <c r="AM71" s="75"/>
      <c r="AN71" s="76"/>
    </row>
    <row r="72" spans="1:40" s="71" customFormat="1" x14ac:dyDescent="0.25">
      <c r="A72" s="70"/>
      <c r="C72" s="72" t="str">
        <f t="shared" si="4"/>
        <v>Plants</v>
      </c>
      <c r="D72" s="72" t="e">
        <f>VLOOKUP(B72,DropDowns!$A$2:$B$8,2,FALSE)</f>
        <v>#N/A</v>
      </c>
      <c r="F72" s="184" t="e">
        <f>VLOOKUP(E72,PRC!$C$2:$D$805,2,FALSE)</f>
        <v>#N/A</v>
      </c>
      <c r="G72" s="73"/>
      <c r="I72" s="72" t="e">
        <f t="shared" si="5"/>
        <v>#N/A</v>
      </c>
      <c r="O72" s="20"/>
      <c r="R72" s="20"/>
      <c r="S72" s="20"/>
      <c r="U72" s="74"/>
      <c r="V72" s="75"/>
      <c r="W72" s="75"/>
      <c r="X72" s="75"/>
      <c r="Y72" s="75"/>
      <c r="Z72" s="75"/>
      <c r="AA72" s="75"/>
      <c r="AB72" s="75"/>
      <c r="AC72" s="75"/>
      <c r="AD72" s="75"/>
      <c r="AE72" s="75"/>
      <c r="AF72" s="75"/>
      <c r="AG72" s="75"/>
      <c r="AH72" s="75"/>
      <c r="AI72" s="75"/>
      <c r="AJ72" s="75"/>
      <c r="AK72" s="75"/>
      <c r="AL72" s="75"/>
      <c r="AM72" s="75"/>
      <c r="AN72" s="76"/>
    </row>
    <row r="73" spans="1:40" s="71" customFormat="1" x14ac:dyDescent="0.25">
      <c r="A73" s="70"/>
      <c r="C73" s="72" t="str">
        <f t="shared" si="4"/>
        <v>Plants</v>
      </c>
      <c r="D73" s="72" t="e">
        <f>VLOOKUP(B73,DropDowns!$A$2:$B$8,2,FALSE)</f>
        <v>#N/A</v>
      </c>
      <c r="F73" s="184" t="e">
        <f>VLOOKUP(E73,PRC!$C$2:$D$805,2,FALSE)</f>
        <v>#N/A</v>
      </c>
      <c r="G73" s="73"/>
      <c r="I73" s="72" t="e">
        <f t="shared" si="5"/>
        <v>#N/A</v>
      </c>
      <c r="O73" s="20"/>
      <c r="R73" s="20"/>
      <c r="S73" s="20"/>
      <c r="U73" s="74"/>
      <c r="V73" s="75"/>
      <c r="W73" s="75"/>
      <c r="X73" s="75"/>
      <c r="Y73" s="75"/>
      <c r="Z73" s="75"/>
      <c r="AA73" s="75"/>
      <c r="AB73" s="75"/>
      <c r="AC73" s="75"/>
      <c r="AD73" s="75"/>
      <c r="AE73" s="75"/>
      <c r="AF73" s="75"/>
      <c r="AG73" s="75"/>
      <c r="AH73" s="75"/>
      <c r="AI73" s="75"/>
      <c r="AJ73" s="75"/>
      <c r="AK73" s="75"/>
      <c r="AL73" s="75"/>
      <c r="AM73" s="75"/>
      <c r="AN73" s="76"/>
    </row>
    <row r="74" spans="1:40" s="71" customFormat="1" x14ac:dyDescent="0.25">
      <c r="A74" s="70"/>
      <c r="C74" s="72" t="str">
        <f t="shared" si="4"/>
        <v>Plants</v>
      </c>
      <c r="D74" s="72" t="e">
        <f>VLOOKUP(B74,DropDowns!$A$2:$B$8,2,FALSE)</f>
        <v>#N/A</v>
      </c>
      <c r="F74" s="184" t="e">
        <f>VLOOKUP(E74,PRC!$C$2:$D$805,2,FALSE)</f>
        <v>#N/A</v>
      </c>
      <c r="G74" s="73"/>
      <c r="I74" s="72" t="e">
        <f t="shared" si="5"/>
        <v>#N/A</v>
      </c>
      <c r="O74" s="20"/>
      <c r="R74" s="20"/>
      <c r="S74" s="20"/>
      <c r="U74" s="74"/>
      <c r="V74" s="75"/>
      <c r="W74" s="75"/>
      <c r="X74" s="75"/>
      <c r="Y74" s="75"/>
      <c r="Z74" s="75"/>
      <c r="AA74" s="75"/>
      <c r="AB74" s="75"/>
      <c r="AC74" s="75"/>
      <c r="AD74" s="75"/>
      <c r="AE74" s="75"/>
      <c r="AF74" s="75"/>
      <c r="AG74" s="75"/>
      <c r="AH74" s="75"/>
      <c r="AI74" s="75"/>
      <c r="AJ74" s="75"/>
      <c r="AK74" s="75"/>
      <c r="AL74" s="75"/>
      <c r="AM74" s="75"/>
      <c r="AN74" s="76"/>
    </row>
    <row r="75" spans="1:40" s="71" customFormat="1" x14ac:dyDescent="0.25">
      <c r="A75" s="70"/>
      <c r="C75" s="72" t="str">
        <f t="shared" si="4"/>
        <v>Plants</v>
      </c>
      <c r="D75" s="72" t="e">
        <f>VLOOKUP(B75,DropDowns!$A$2:$B$8,2,FALSE)</f>
        <v>#N/A</v>
      </c>
      <c r="F75" s="184" t="e">
        <f>VLOOKUP(E75,PRC!$C$2:$D$805,2,FALSE)</f>
        <v>#N/A</v>
      </c>
      <c r="G75" s="73"/>
      <c r="I75" s="72" t="e">
        <f t="shared" si="5"/>
        <v>#N/A</v>
      </c>
      <c r="O75" s="20"/>
      <c r="R75" s="20"/>
      <c r="S75" s="20"/>
      <c r="U75" s="74"/>
      <c r="V75" s="75"/>
      <c r="W75" s="75"/>
      <c r="X75" s="75"/>
      <c r="Y75" s="75"/>
      <c r="Z75" s="75"/>
      <c r="AA75" s="75"/>
      <c r="AB75" s="75"/>
      <c r="AC75" s="75"/>
      <c r="AD75" s="75"/>
      <c r="AE75" s="75"/>
      <c r="AF75" s="75"/>
      <c r="AG75" s="75"/>
      <c r="AH75" s="75"/>
      <c r="AI75" s="75"/>
      <c r="AJ75" s="75"/>
      <c r="AK75" s="75"/>
      <c r="AL75" s="75"/>
      <c r="AM75" s="75"/>
      <c r="AN75" s="76"/>
    </row>
    <row r="76" spans="1:40" s="71" customFormat="1" x14ac:dyDescent="0.25">
      <c r="A76" s="70"/>
      <c r="C76" s="72" t="str">
        <f t="shared" si="4"/>
        <v>Plants</v>
      </c>
      <c r="D76" s="72" t="e">
        <f>VLOOKUP(B76,DropDowns!$A$2:$B$8,2,FALSE)</f>
        <v>#N/A</v>
      </c>
      <c r="F76" s="184" t="e">
        <f>VLOOKUP(E76,PRC!$C$2:$D$805,2,FALSE)</f>
        <v>#N/A</v>
      </c>
      <c r="G76" s="73"/>
      <c r="I76" s="72" t="e">
        <f t="shared" si="5"/>
        <v>#N/A</v>
      </c>
      <c r="O76" s="20"/>
      <c r="R76" s="20"/>
      <c r="S76" s="20"/>
      <c r="U76" s="74"/>
      <c r="V76" s="75"/>
      <c r="W76" s="75"/>
      <c r="X76" s="75"/>
      <c r="Y76" s="75"/>
      <c r="Z76" s="75"/>
      <c r="AA76" s="75"/>
      <c r="AB76" s="75"/>
      <c r="AC76" s="75"/>
      <c r="AD76" s="75"/>
      <c r="AE76" s="75"/>
      <c r="AF76" s="75"/>
      <c r="AG76" s="75"/>
      <c r="AH76" s="75"/>
      <c r="AI76" s="75"/>
      <c r="AJ76" s="75"/>
      <c r="AK76" s="75"/>
      <c r="AL76" s="75"/>
      <c r="AM76" s="75"/>
      <c r="AN76" s="76"/>
    </row>
    <row r="77" spans="1:40" s="71" customFormat="1" x14ac:dyDescent="0.25">
      <c r="A77" s="70"/>
      <c r="C77" s="72" t="str">
        <f t="shared" si="4"/>
        <v>Plants</v>
      </c>
      <c r="D77" s="72" t="e">
        <f>VLOOKUP(B77,DropDowns!$A$2:$B$8,2,FALSE)</f>
        <v>#N/A</v>
      </c>
      <c r="F77" s="184" t="e">
        <f>VLOOKUP(E77,PRC!$C$2:$D$805,2,FALSE)</f>
        <v>#N/A</v>
      </c>
      <c r="G77" s="73"/>
      <c r="I77" s="72" t="e">
        <f t="shared" si="5"/>
        <v>#N/A</v>
      </c>
      <c r="O77" s="20"/>
      <c r="R77" s="20"/>
      <c r="S77" s="20"/>
      <c r="U77" s="74"/>
      <c r="V77" s="75"/>
      <c r="W77" s="75"/>
      <c r="X77" s="75"/>
      <c r="Y77" s="75"/>
      <c r="Z77" s="75"/>
      <c r="AA77" s="75"/>
      <c r="AB77" s="75"/>
      <c r="AC77" s="75"/>
      <c r="AD77" s="75"/>
      <c r="AE77" s="75"/>
      <c r="AF77" s="75"/>
      <c r="AG77" s="75"/>
      <c r="AH77" s="75"/>
      <c r="AI77" s="75"/>
      <c r="AJ77" s="75"/>
      <c r="AK77" s="75"/>
      <c r="AL77" s="75"/>
      <c r="AM77" s="75"/>
      <c r="AN77" s="76"/>
    </row>
    <row r="78" spans="1:40" s="71" customFormat="1" x14ac:dyDescent="0.25">
      <c r="A78" s="70"/>
      <c r="C78" s="72" t="str">
        <f t="shared" si="4"/>
        <v>Plants</v>
      </c>
      <c r="D78" s="72" t="e">
        <f>VLOOKUP(B78,DropDowns!$A$2:$B$8,2,FALSE)</f>
        <v>#N/A</v>
      </c>
      <c r="F78" s="184" t="e">
        <f>VLOOKUP(E78,PRC!$C$2:$D$805,2,FALSE)</f>
        <v>#N/A</v>
      </c>
      <c r="G78" s="73"/>
      <c r="I78" s="72" t="e">
        <f t="shared" si="5"/>
        <v>#N/A</v>
      </c>
      <c r="O78" s="20"/>
      <c r="R78" s="20"/>
      <c r="S78" s="20"/>
      <c r="U78" s="74"/>
      <c r="V78" s="75"/>
      <c r="W78" s="75"/>
      <c r="X78" s="75"/>
      <c r="Y78" s="75"/>
      <c r="Z78" s="75"/>
      <c r="AA78" s="75"/>
      <c r="AB78" s="75"/>
      <c r="AC78" s="75"/>
      <c r="AD78" s="75"/>
      <c r="AE78" s="75"/>
      <c r="AF78" s="75"/>
      <c r="AG78" s="75"/>
      <c r="AH78" s="75"/>
      <c r="AI78" s="75"/>
      <c r="AJ78" s="75"/>
      <c r="AK78" s="75"/>
      <c r="AL78" s="75"/>
      <c r="AM78" s="75"/>
      <c r="AN78" s="76"/>
    </row>
    <row r="79" spans="1:40" s="71" customFormat="1" x14ac:dyDescent="0.25">
      <c r="A79" s="70"/>
      <c r="C79" s="72" t="str">
        <f t="shared" si="4"/>
        <v>Plants</v>
      </c>
      <c r="D79" s="72" t="e">
        <f>VLOOKUP(B79,DropDowns!$A$2:$B$8,2,FALSE)</f>
        <v>#N/A</v>
      </c>
      <c r="F79" s="184" t="e">
        <f>VLOOKUP(E79,PRC!$C$2:$D$805,2,FALSE)</f>
        <v>#N/A</v>
      </c>
      <c r="G79" s="73"/>
      <c r="I79" s="72" t="e">
        <f t="shared" si="5"/>
        <v>#N/A</v>
      </c>
      <c r="O79" s="20"/>
      <c r="R79" s="20"/>
      <c r="S79" s="20"/>
      <c r="U79" s="74"/>
      <c r="V79" s="75"/>
      <c r="W79" s="75"/>
      <c r="X79" s="75"/>
      <c r="Y79" s="75"/>
      <c r="Z79" s="75"/>
      <c r="AA79" s="75"/>
      <c r="AB79" s="75"/>
      <c r="AC79" s="75"/>
      <c r="AD79" s="75"/>
      <c r="AE79" s="75"/>
      <c r="AF79" s="75"/>
      <c r="AG79" s="75"/>
      <c r="AH79" s="75"/>
      <c r="AI79" s="75"/>
      <c r="AJ79" s="75"/>
      <c r="AK79" s="75"/>
      <c r="AL79" s="75"/>
      <c r="AM79" s="75"/>
      <c r="AN79" s="76"/>
    </row>
    <row r="80" spans="1:40" s="71" customFormat="1" x14ac:dyDescent="0.25">
      <c r="A80" s="70"/>
      <c r="C80" s="72" t="str">
        <f t="shared" si="4"/>
        <v>Plants</v>
      </c>
      <c r="D80" s="72" t="e">
        <f>VLOOKUP(B80,DropDowns!$A$2:$B$8,2,FALSE)</f>
        <v>#N/A</v>
      </c>
      <c r="F80" s="184" t="e">
        <f>VLOOKUP(E80,PRC!$C$2:$D$805,2,FALSE)</f>
        <v>#N/A</v>
      </c>
      <c r="G80" s="73"/>
      <c r="I80" s="72" t="e">
        <f t="shared" si="5"/>
        <v>#N/A</v>
      </c>
      <c r="O80" s="20"/>
      <c r="R80" s="20"/>
      <c r="S80" s="20"/>
      <c r="U80" s="74"/>
      <c r="V80" s="75"/>
      <c r="W80" s="75"/>
      <c r="X80" s="75"/>
      <c r="Y80" s="75"/>
      <c r="Z80" s="75"/>
      <c r="AA80" s="75"/>
      <c r="AB80" s="75"/>
      <c r="AC80" s="75"/>
      <c r="AD80" s="75"/>
      <c r="AE80" s="75"/>
      <c r="AF80" s="75"/>
      <c r="AG80" s="75"/>
      <c r="AH80" s="75"/>
      <c r="AI80" s="75"/>
      <c r="AJ80" s="75"/>
      <c r="AK80" s="75"/>
      <c r="AL80" s="75"/>
      <c r="AM80" s="75"/>
      <c r="AN80" s="76"/>
    </row>
    <row r="81" spans="1:40" s="71" customFormat="1" x14ac:dyDescent="0.25">
      <c r="A81" s="70"/>
      <c r="C81" s="72" t="str">
        <f t="shared" si="4"/>
        <v>Plants</v>
      </c>
      <c r="D81" s="72" t="e">
        <f>VLOOKUP(B81,DropDowns!$A$2:$B$8,2,FALSE)</f>
        <v>#N/A</v>
      </c>
      <c r="F81" s="184" t="e">
        <f>VLOOKUP(E81,PRC!$C$2:$D$805,2,FALSE)</f>
        <v>#N/A</v>
      </c>
      <c r="G81" s="73"/>
      <c r="I81" s="72" t="e">
        <f t="shared" si="5"/>
        <v>#N/A</v>
      </c>
      <c r="O81" s="20"/>
      <c r="R81" s="20"/>
      <c r="S81" s="20"/>
      <c r="U81" s="74"/>
      <c r="V81" s="75"/>
      <c r="W81" s="75"/>
      <c r="X81" s="75"/>
      <c r="Y81" s="75"/>
      <c r="Z81" s="75"/>
      <c r="AA81" s="75"/>
      <c r="AB81" s="75"/>
      <c r="AC81" s="75"/>
      <c r="AD81" s="75"/>
      <c r="AE81" s="75"/>
      <c r="AF81" s="75"/>
      <c r="AG81" s="75"/>
      <c r="AH81" s="75"/>
      <c r="AI81" s="75"/>
      <c r="AJ81" s="75"/>
      <c r="AK81" s="75"/>
      <c r="AL81" s="75"/>
      <c r="AM81" s="75"/>
      <c r="AN81" s="76"/>
    </row>
    <row r="82" spans="1:40" s="71" customFormat="1" x14ac:dyDescent="0.25">
      <c r="A82" s="70"/>
      <c r="C82" s="72" t="str">
        <f t="shared" si="4"/>
        <v>Plants</v>
      </c>
      <c r="D82" s="72" t="e">
        <f>VLOOKUP(B82,DropDowns!$A$2:$B$8,2,FALSE)</f>
        <v>#N/A</v>
      </c>
      <c r="F82" s="184" t="e">
        <f>VLOOKUP(E82,PRC!$C$2:$D$805,2,FALSE)</f>
        <v>#N/A</v>
      </c>
      <c r="G82" s="73"/>
      <c r="I82" s="72" t="e">
        <f t="shared" si="5"/>
        <v>#N/A</v>
      </c>
      <c r="O82" s="20"/>
      <c r="R82" s="20"/>
      <c r="S82" s="20"/>
      <c r="U82" s="74"/>
      <c r="V82" s="75"/>
      <c r="W82" s="75"/>
      <c r="X82" s="75"/>
      <c r="Y82" s="75"/>
      <c r="Z82" s="75"/>
      <c r="AA82" s="75"/>
      <c r="AB82" s="75"/>
      <c r="AC82" s="75"/>
      <c r="AD82" s="75"/>
      <c r="AE82" s="75"/>
      <c r="AF82" s="75"/>
      <c r="AG82" s="75"/>
      <c r="AH82" s="75"/>
      <c r="AI82" s="75"/>
      <c r="AJ82" s="75"/>
      <c r="AK82" s="75"/>
      <c r="AL82" s="75"/>
      <c r="AM82" s="75"/>
      <c r="AN82" s="76"/>
    </row>
    <row r="83" spans="1:40" s="71" customFormat="1" x14ac:dyDescent="0.25">
      <c r="A83" s="70"/>
      <c r="C83" s="72" t="str">
        <f t="shared" si="4"/>
        <v>Plants</v>
      </c>
      <c r="D83" s="72" t="e">
        <f>VLOOKUP(B83,DropDowns!$A$2:$B$8,2,FALSE)</f>
        <v>#N/A</v>
      </c>
      <c r="F83" s="184" t="e">
        <f>VLOOKUP(E83,PRC!$C$2:$D$805,2,FALSE)</f>
        <v>#N/A</v>
      </c>
      <c r="G83" s="73"/>
      <c r="I83" s="72" t="e">
        <f t="shared" si="5"/>
        <v>#N/A</v>
      </c>
      <c r="O83" s="20"/>
      <c r="R83" s="20"/>
      <c r="S83" s="20"/>
      <c r="U83" s="74"/>
      <c r="V83" s="75"/>
      <c r="W83" s="75"/>
      <c r="X83" s="75"/>
      <c r="Y83" s="75"/>
      <c r="Z83" s="75"/>
      <c r="AA83" s="75"/>
      <c r="AB83" s="75"/>
      <c r="AC83" s="75"/>
      <c r="AD83" s="75"/>
      <c r="AE83" s="75"/>
      <c r="AF83" s="75"/>
      <c r="AG83" s="75"/>
      <c r="AH83" s="75"/>
      <c r="AI83" s="75"/>
      <c r="AJ83" s="75"/>
      <c r="AK83" s="75"/>
      <c r="AL83" s="75"/>
      <c r="AM83" s="75"/>
      <c r="AN83" s="76"/>
    </row>
    <row r="84" spans="1:40" s="71" customFormat="1" x14ac:dyDescent="0.25">
      <c r="A84" s="70"/>
      <c r="C84" s="72" t="str">
        <f t="shared" si="4"/>
        <v>Plants</v>
      </c>
      <c r="D84" s="72" t="e">
        <f>VLOOKUP(B84,DropDowns!$A$2:$B$8,2,FALSE)</f>
        <v>#N/A</v>
      </c>
      <c r="F84" s="184" t="e">
        <f>VLOOKUP(E84,PRC!$C$2:$D$805,2,FALSE)</f>
        <v>#N/A</v>
      </c>
      <c r="G84" s="73"/>
      <c r="I84" s="72" t="e">
        <f t="shared" si="5"/>
        <v>#N/A</v>
      </c>
      <c r="O84" s="20"/>
      <c r="R84" s="20"/>
      <c r="S84" s="20"/>
      <c r="U84" s="74"/>
      <c r="V84" s="75"/>
      <c r="W84" s="75"/>
      <c r="X84" s="75"/>
      <c r="Y84" s="75"/>
      <c r="Z84" s="75"/>
      <c r="AA84" s="75"/>
      <c r="AB84" s="75"/>
      <c r="AC84" s="75"/>
      <c r="AD84" s="75"/>
      <c r="AE84" s="75"/>
      <c r="AF84" s="75"/>
      <c r="AG84" s="75"/>
      <c r="AH84" s="75"/>
      <c r="AI84" s="75"/>
      <c r="AJ84" s="75"/>
      <c r="AK84" s="75"/>
      <c r="AL84" s="75"/>
      <c r="AM84" s="75"/>
      <c r="AN84" s="76"/>
    </row>
    <row r="85" spans="1:40" s="71" customFormat="1" x14ac:dyDescent="0.25">
      <c r="A85" s="70"/>
      <c r="C85" s="72" t="str">
        <f t="shared" si="4"/>
        <v>Plants</v>
      </c>
      <c r="D85" s="72" t="e">
        <f>VLOOKUP(B85,DropDowns!$A$2:$B$8,2,FALSE)</f>
        <v>#N/A</v>
      </c>
      <c r="F85" s="184" t="e">
        <f>VLOOKUP(E85,PRC!$C$2:$D$805,2,FALSE)</f>
        <v>#N/A</v>
      </c>
      <c r="G85" s="73"/>
      <c r="I85" s="72" t="e">
        <f t="shared" si="5"/>
        <v>#N/A</v>
      </c>
      <c r="O85" s="20"/>
      <c r="R85" s="20"/>
      <c r="S85" s="20"/>
      <c r="U85" s="74"/>
      <c r="V85" s="75"/>
      <c r="W85" s="75"/>
      <c r="X85" s="75"/>
      <c r="Y85" s="75"/>
      <c r="Z85" s="75"/>
      <c r="AA85" s="75"/>
      <c r="AB85" s="75"/>
      <c r="AC85" s="75"/>
      <c r="AD85" s="75"/>
      <c r="AE85" s="75"/>
      <c r="AF85" s="75"/>
      <c r="AG85" s="75"/>
      <c r="AH85" s="75"/>
      <c r="AI85" s="75"/>
      <c r="AJ85" s="75"/>
      <c r="AK85" s="75"/>
      <c r="AL85" s="75"/>
      <c r="AM85" s="75"/>
      <c r="AN85" s="76"/>
    </row>
    <row r="86" spans="1:40" s="71" customFormat="1" x14ac:dyDescent="0.25">
      <c r="A86" s="70"/>
      <c r="C86" s="72" t="str">
        <f t="shared" si="4"/>
        <v>Plants</v>
      </c>
      <c r="D86" s="72" t="e">
        <f>VLOOKUP(B86,DropDowns!$A$2:$B$8,2,FALSE)</f>
        <v>#N/A</v>
      </c>
      <c r="F86" s="184" t="e">
        <f>VLOOKUP(E86,PRC!$C$2:$D$805,2,FALSE)</f>
        <v>#N/A</v>
      </c>
      <c r="G86" s="73"/>
      <c r="I86" s="72" t="e">
        <f t="shared" si="5"/>
        <v>#N/A</v>
      </c>
      <c r="O86" s="20"/>
      <c r="R86" s="20"/>
      <c r="S86" s="20"/>
      <c r="U86" s="74"/>
      <c r="V86" s="75"/>
      <c r="W86" s="75"/>
      <c r="X86" s="75"/>
      <c r="Y86" s="75"/>
      <c r="Z86" s="75"/>
      <c r="AA86" s="75"/>
      <c r="AB86" s="75"/>
      <c r="AC86" s="75"/>
      <c r="AD86" s="75"/>
      <c r="AE86" s="75"/>
      <c r="AF86" s="75"/>
      <c r="AG86" s="75"/>
      <c r="AH86" s="75"/>
      <c r="AI86" s="75"/>
      <c r="AJ86" s="75"/>
      <c r="AK86" s="75"/>
      <c r="AL86" s="75"/>
      <c r="AM86" s="75"/>
      <c r="AN86" s="76"/>
    </row>
    <row r="87" spans="1:40" s="71" customFormat="1" x14ac:dyDescent="0.25">
      <c r="A87" s="70"/>
      <c r="C87" s="72" t="str">
        <f t="shared" si="4"/>
        <v>Plants</v>
      </c>
      <c r="D87" s="72" t="e">
        <f>VLOOKUP(B87,DropDowns!$A$2:$B$8,2,FALSE)</f>
        <v>#N/A</v>
      </c>
      <c r="F87" s="184" t="e">
        <f>VLOOKUP(E87,PRC!$C$2:$D$805,2,FALSE)</f>
        <v>#N/A</v>
      </c>
      <c r="G87" s="73"/>
      <c r="I87" s="72" t="e">
        <f t="shared" si="5"/>
        <v>#N/A</v>
      </c>
      <c r="O87" s="20"/>
      <c r="R87" s="20"/>
      <c r="S87" s="20"/>
      <c r="U87" s="74"/>
      <c r="V87" s="75"/>
      <c r="W87" s="75"/>
      <c r="X87" s="75"/>
      <c r="Y87" s="75"/>
      <c r="Z87" s="75"/>
      <c r="AA87" s="75"/>
      <c r="AB87" s="75"/>
      <c r="AC87" s="75"/>
      <c r="AD87" s="75"/>
      <c r="AE87" s="75"/>
      <c r="AF87" s="75"/>
      <c r="AG87" s="75"/>
      <c r="AH87" s="75"/>
      <c r="AI87" s="75"/>
      <c r="AJ87" s="75"/>
      <c r="AK87" s="75"/>
      <c r="AL87" s="75"/>
      <c r="AM87" s="75"/>
      <c r="AN87" s="76"/>
    </row>
    <row r="88" spans="1:40" s="71" customFormat="1" x14ac:dyDescent="0.25">
      <c r="A88" s="70"/>
      <c r="C88" s="72" t="str">
        <f t="shared" si="4"/>
        <v>Plants</v>
      </c>
      <c r="D88" s="72" t="e">
        <f>VLOOKUP(B88,DropDowns!$A$2:$B$8,2,FALSE)</f>
        <v>#N/A</v>
      </c>
      <c r="F88" s="184" t="e">
        <f>VLOOKUP(E88,PRC!$C$2:$D$805,2,FALSE)</f>
        <v>#N/A</v>
      </c>
      <c r="G88" s="73"/>
      <c r="I88" s="72" t="e">
        <f t="shared" si="5"/>
        <v>#N/A</v>
      </c>
      <c r="O88" s="20"/>
      <c r="R88" s="20"/>
      <c r="S88" s="20"/>
      <c r="U88" s="74"/>
      <c r="V88" s="75"/>
      <c r="W88" s="75"/>
      <c r="X88" s="75"/>
      <c r="Y88" s="75"/>
      <c r="Z88" s="75"/>
      <c r="AA88" s="75"/>
      <c r="AB88" s="75"/>
      <c r="AC88" s="75"/>
      <c r="AD88" s="75"/>
      <c r="AE88" s="75"/>
      <c r="AF88" s="75"/>
      <c r="AG88" s="75"/>
      <c r="AH88" s="75"/>
      <c r="AI88" s="75"/>
      <c r="AJ88" s="75"/>
      <c r="AK88" s="75"/>
      <c r="AL88" s="75"/>
      <c r="AM88" s="75"/>
      <c r="AN88" s="76"/>
    </row>
    <row r="89" spans="1:40" s="71" customFormat="1" x14ac:dyDescent="0.25">
      <c r="A89" s="70"/>
      <c r="C89" s="72" t="str">
        <f t="shared" si="4"/>
        <v>Plants</v>
      </c>
      <c r="D89" s="72" t="e">
        <f>VLOOKUP(B89,DropDowns!$A$2:$B$8,2,FALSE)</f>
        <v>#N/A</v>
      </c>
      <c r="F89" s="184" t="e">
        <f>VLOOKUP(E89,PRC!$C$2:$D$805,2,FALSE)</f>
        <v>#N/A</v>
      </c>
      <c r="G89" s="73"/>
      <c r="I89" s="72" t="e">
        <f t="shared" si="5"/>
        <v>#N/A</v>
      </c>
      <c r="O89" s="20"/>
      <c r="R89" s="20"/>
      <c r="S89" s="20"/>
      <c r="U89" s="74"/>
      <c r="V89" s="75"/>
      <c r="W89" s="75"/>
      <c r="X89" s="75"/>
      <c r="Y89" s="75"/>
      <c r="Z89" s="75"/>
      <c r="AA89" s="75"/>
      <c r="AB89" s="75"/>
      <c r="AC89" s="75"/>
      <c r="AD89" s="75"/>
      <c r="AE89" s="75"/>
      <c r="AF89" s="75"/>
      <c r="AG89" s="75"/>
      <c r="AH89" s="75"/>
      <c r="AI89" s="75"/>
      <c r="AJ89" s="75"/>
      <c r="AK89" s="75"/>
      <c r="AL89" s="75"/>
      <c r="AM89" s="75"/>
      <c r="AN89" s="76"/>
    </row>
    <row r="90" spans="1:40" s="71" customFormat="1" x14ac:dyDescent="0.25">
      <c r="A90" s="70"/>
      <c r="C90" s="72" t="str">
        <f t="shared" si="4"/>
        <v>Plants</v>
      </c>
      <c r="D90" s="72" t="e">
        <f>VLOOKUP(B90,DropDowns!$A$2:$B$8,2,FALSE)</f>
        <v>#N/A</v>
      </c>
      <c r="F90" s="184" t="e">
        <f>VLOOKUP(E90,PRC!$C$2:$D$805,2,FALSE)</f>
        <v>#N/A</v>
      </c>
      <c r="G90" s="73"/>
      <c r="I90" s="72" t="e">
        <f t="shared" si="5"/>
        <v>#N/A</v>
      </c>
      <c r="O90" s="20"/>
      <c r="R90" s="20"/>
      <c r="S90" s="20"/>
      <c r="U90" s="74"/>
      <c r="V90" s="75"/>
      <c r="W90" s="75"/>
      <c r="X90" s="75"/>
      <c r="Y90" s="75"/>
      <c r="Z90" s="75"/>
      <c r="AA90" s="75"/>
      <c r="AB90" s="75"/>
      <c r="AC90" s="75"/>
      <c r="AD90" s="75"/>
      <c r="AE90" s="75"/>
      <c r="AF90" s="75"/>
      <c r="AG90" s="75"/>
      <c r="AH90" s="75"/>
      <c r="AI90" s="75"/>
      <c r="AJ90" s="75"/>
      <c r="AK90" s="75"/>
      <c r="AL90" s="75"/>
      <c r="AM90" s="75"/>
      <c r="AN90" s="76"/>
    </row>
    <row r="91" spans="1:40" s="71" customFormat="1" x14ac:dyDescent="0.25">
      <c r="A91" s="70"/>
      <c r="C91" s="72" t="str">
        <f t="shared" si="4"/>
        <v>Plants</v>
      </c>
      <c r="D91" s="72" t="e">
        <f>VLOOKUP(B91,DropDowns!$A$2:$B$8,2,FALSE)</f>
        <v>#N/A</v>
      </c>
      <c r="F91" s="184" t="e">
        <f>VLOOKUP(E91,PRC!$C$2:$D$805,2,FALSE)</f>
        <v>#N/A</v>
      </c>
      <c r="G91" s="73"/>
      <c r="I91" s="72" t="e">
        <f t="shared" si="5"/>
        <v>#N/A</v>
      </c>
      <c r="O91" s="20"/>
      <c r="R91" s="20"/>
      <c r="S91" s="20"/>
      <c r="U91" s="74"/>
      <c r="V91" s="75"/>
      <c r="W91" s="75"/>
      <c r="X91" s="75"/>
      <c r="Y91" s="75"/>
      <c r="Z91" s="75"/>
      <c r="AA91" s="75"/>
      <c r="AB91" s="75"/>
      <c r="AC91" s="75"/>
      <c r="AD91" s="75"/>
      <c r="AE91" s="75"/>
      <c r="AF91" s="75"/>
      <c r="AG91" s="75"/>
      <c r="AH91" s="75"/>
      <c r="AI91" s="75"/>
      <c r="AJ91" s="75"/>
      <c r="AK91" s="75"/>
      <c r="AL91" s="75"/>
      <c r="AM91" s="75"/>
      <c r="AN91" s="76"/>
    </row>
    <row r="92" spans="1:40" s="71" customFormat="1" x14ac:dyDescent="0.25">
      <c r="A92" s="70"/>
      <c r="C92" s="72" t="str">
        <f t="shared" si="4"/>
        <v>Plants</v>
      </c>
      <c r="D92" s="72" t="e">
        <f>VLOOKUP(B92,DropDowns!$A$2:$B$8,2,FALSE)</f>
        <v>#N/A</v>
      </c>
      <c r="F92" s="184" t="e">
        <f>VLOOKUP(E92,PRC!$C$2:$D$805,2,FALSE)</f>
        <v>#N/A</v>
      </c>
      <c r="G92" s="73"/>
      <c r="I92" s="72" t="e">
        <f t="shared" si="5"/>
        <v>#N/A</v>
      </c>
      <c r="O92" s="20"/>
      <c r="R92" s="20"/>
      <c r="S92" s="20"/>
      <c r="U92" s="74"/>
      <c r="V92" s="75"/>
      <c r="W92" s="75"/>
      <c r="X92" s="75"/>
      <c r="Y92" s="75"/>
      <c r="Z92" s="75"/>
      <c r="AA92" s="75"/>
      <c r="AB92" s="75"/>
      <c r="AC92" s="75"/>
      <c r="AD92" s="75"/>
      <c r="AE92" s="75"/>
      <c r="AF92" s="75"/>
      <c r="AG92" s="75"/>
      <c r="AH92" s="75"/>
      <c r="AI92" s="75"/>
      <c r="AJ92" s="75"/>
      <c r="AK92" s="75"/>
      <c r="AL92" s="75"/>
      <c r="AM92" s="75"/>
      <c r="AN92" s="76"/>
    </row>
    <row r="93" spans="1:40" s="71" customFormat="1" x14ac:dyDescent="0.25">
      <c r="A93" s="70"/>
      <c r="C93" s="72" t="str">
        <f t="shared" si="4"/>
        <v>Plants</v>
      </c>
      <c r="D93" s="72" t="e">
        <f>VLOOKUP(B93,DropDowns!$A$2:$B$8,2,FALSE)</f>
        <v>#N/A</v>
      </c>
      <c r="F93" s="184" t="e">
        <f>VLOOKUP(E93,PRC!$C$2:$D$805,2,FALSE)</f>
        <v>#N/A</v>
      </c>
      <c r="G93" s="73"/>
      <c r="I93" s="72" t="e">
        <f t="shared" si="5"/>
        <v>#N/A</v>
      </c>
      <c r="O93" s="20"/>
      <c r="R93" s="20"/>
      <c r="S93" s="20"/>
      <c r="U93" s="74"/>
      <c r="V93" s="75"/>
      <c r="W93" s="75"/>
      <c r="X93" s="75"/>
      <c r="Y93" s="75"/>
      <c r="Z93" s="75"/>
      <c r="AA93" s="75"/>
      <c r="AB93" s="75"/>
      <c r="AC93" s="75"/>
      <c r="AD93" s="75"/>
      <c r="AE93" s="75"/>
      <c r="AF93" s="75"/>
      <c r="AG93" s="75"/>
      <c r="AH93" s="75"/>
      <c r="AI93" s="75"/>
      <c r="AJ93" s="75"/>
      <c r="AK93" s="75"/>
      <c r="AL93" s="75"/>
      <c r="AM93" s="75"/>
      <c r="AN93" s="76"/>
    </row>
    <row r="94" spans="1:40" s="71" customFormat="1" x14ac:dyDescent="0.25">
      <c r="A94" s="70"/>
      <c r="C94" s="72" t="str">
        <f t="shared" si="4"/>
        <v>Plants</v>
      </c>
      <c r="D94" s="72" t="e">
        <f>VLOOKUP(B94,DropDowns!$A$2:$B$8,2,FALSE)</f>
        <v>#N/A</v>
      </c>
      <c r="F94" s="184" t="e">
        <f>VLOOKUP(E94,PRC!$C$2:$D$805,2,FALSE)</f>
        <v>#N/A</v>
      </c>
      <c r="G94" s="73"/>
      <c r="I94" s="72" t="e">
        <f t="shared" si="5"/>
        <v>#N/A</v>
      </c>
      <c r="O94" s="20"/>
      <c r="R94" s="20"/>
      <c r="S94" s="20"/>
      <c r="U94" s="74"/>
      <c r="V94" s="75"/>
      <c r="W94" s="75"/>
      <c r="X94" s="75"/>
      <c r="Y94" s="75"/>
      <c r="Z94" s="75"/>
      <c r="AA94" s="75"/>
      <c r="AB94" s="75"/>
      <c r="AC94" s="75"/>
      <c r="AD94" s="75"/>
      <c r="AE94" s="75"/>
      <c r="AF94" s="75"/>
      <c r="AG94" s="75"/>
      <c r="AH94" s="75"/>
      <c r="AI94" s="75"/>
      <c r="AJ94" s="75"/>
      <c r="AK94" s="75"/>
      <c r="AL94" s="75"/>
      <c r="AM94" s="75"/>
      <c r="AN94" s="76"/>
    </row>
    <row r="95" spans="1:40" s="71" customFormat="1" x14ac:dyDescent="0.25">
      <c r="A95" s="70"/>
      <c r="C95" s="72" t="str">
        <f t="shared" si="4"/>
        <v>Plants</v>
      </c>
      <c r="D95" s="72" t="e">
        <f>VLOOKUP(B95,DropDowns!$A$2:$B$8,2,FALSE)</f>
        <v>#N/A</v>
      </c>
      <c r="F95" s="184" t="e">
        <f>VLOOKUP(E95,PRC!$C$2:$D$805,2,FALSE)</f>
        <v>#N/A</v>
      </c>
      <c r="G95" s="73"/>
      <c r="I95" s="72" t="e">
        <f t="shared" si="5"/>
        <v>#N/A</v>
      </c>
      <c r="O95" s="20"/>
      <c r="R95" s="20"/>
      <c r="S95" s="20"/>
      <c r="U95" s="74"/>
      <c r="V95" s="75"/>
      <c r="W95" s="75"/>
      <c r="X95" s="75"/>
      <c r="Y95" s="75"/>
      <c r="Z95" s="75"/>
      <c r="AA95" s="75"/>
      <c r="AB95" s="75"/>
      <c r="AC95" s="75"/>
      <c r="AD95" s="75"/>
      <c r="AE95" s="75"/>
      <c r="AF95" s="75"/>
      <c r="AG95" s="75"/>
      <c r="AH95" s="75"/>
      <c r="AI95" s="75"/>
      <c r="AJ95" s="75"/>
      <c r="AK95" s="75"/>
      <c r="AL95" s="75"/>
      <c r="AM95" s="75"/>
      <c r="AN95" s="76"/>
    </row>
    <row r="96" spans="1:40" s="71" customFormat="1" x14ac:dyDescent="0.25">
      <c r="A96" s="70"/>
      <c r="C96" s="72" t="str">
        <f t="shared" si="4"/>
        <v>Plants</v>
      </c>
      <c r="D96" s="72" t="e">
        <f>VLOOKUP(B96,DropDowns!$A$2:$B$8,2,FALSE)</f>
        <v>#N/A</v>
      </c>
      <c r="F96" s="184" t="e">
        <f>VLOOKUP(E96,PRC!$C$2:$D$805,2,FALSE)</f>
        <v>#N/A</v>
      </c>
      <c r="G96" s="73"/>
      <c r="I96" s="72" t="e">
        <f t="shared" si="5"/>
        <v>#N/A</v>
      </c>
      <c r="O96" s="20"/>
      <c r="R96" s="20"/>
      <c r="S96" s="20"/>
      <c r="U96" s="74"/>
      <c r="V96" s="75"/>
      <c r="W96" s="75"/>
      <c r="X96" s="75"/>
      <c r="Y96" s="75"/>
      <c r="Z96" s="75"/>
      <c r="AA96" s="75"/>
      <c r="AB96" s="75"/>
      <c r="AC96" s="75"/>
      <c r="AD96" s="75"/>
      <c r="AE96" s="75"/>
      <c r="AF96" s="75"/>
      <c r="AG96" s="75"/>
      <c r="AH96" s="75"/>
      <c r="AI96" s="75"/>
      <c r="AJ96" s="75"/>
      <c r="AK96" s="75"/>
      <c r="AL96" s="75"/>
      <c r="AM96" s="75"/>
      <c r="AN96" s="76"/>
    </row>
    <row r="97" spans="1:40" s="71" customFormat="1" x14ac:dyDescent="0.25">
      <c r="A97" s="70"/>
      <c r="C97" s="72" t="str">
        <f t="shared" si="4"/>
        <v>Plants</v>
      </c>
      <c r="D97" s="72" t="e">
        <f>VLOOKUP(B97,DropDowns!$A$2:$B$8,2,FALSE)</f>
        <v>#N/A</v>
      </c>
      <c r="F97" s="184" t="e">
        <f>VLOOKUP(E97,PRC!$C$2:$D$805,2,FALSE)</f>
        <v>#N/A</v>
      </c>
      <c r="G97" s="73"/>
      <c r="I97" s="72" t="e">
        <f t="shared" si="5"/>
        <v>#N/A</v>
      </c>
      <c r="O97" s="20"/>
      <c r="R97" s="20"/>
      <c r="S97" s="20"/>
      <c r="U97" s="74"/>
      <c r="V97" s="75"/>
      <c r="W97" s="75"/>
      <c r="X97" s="75"/>
      <c r="Y97" s="75"/>
      <c r="Z97" s="75"/>
      <c r="AA97" s="75"/>
      <c r="AB97" s="75"/>
      <c r="AC97" s="75"/>
      <c r="AD97" s="75"/>
      <c r="AE97" s="75"/>
      <c r="AF97" s="75"/>
      <c r="AG97" s="75"/>
      <c r="AH97" s="75"/>
      <c r="AI97" s="75"/>
      <c r="AJ97" s="75"/>
      <c r="AK97" s="75"/>
      <c r="AL97" s="75"/>
      <c r="AM97" s="75"/>
      <c r="AN97" s="76"/>
    </row>
    <row r="98" spans="1:40" s="71" customFormat="1" x14ac:dyDescent="0.25">
      <c r="A98" s="70"/>
      <c r="C98" s="72" t="str">
        <f t="shared" si="4"/>
        <v>Plants</v>
      </c>
      <c r="D98" s="72" t="e">
        <f>VLOOKUP(B98,DropDowns!$A$2:$B$8,2,FALSE)</f>
        <v>#N/A</v>
      </c>
      <c r="F98" s="184" t="e">
        <f>VLOOKUP(E98,PRC!$C$2:$D$805,2,FALSE)</f>
        <v>#N/A</v>
      </c>
      <c r="G98" s="73"/>
      <c r="I98" s="72" t="e">
        <f t="shared" si="5"/>
        <v>#N/A</v>
      </c>
      <c r="O98" s="20"/>
      <c r="R98" s="20"/>
      <c r="S98" s="20"/>
      <c r="U98" s="74"/>
      <c r="V98" s="75"/>
      <c r="W98" s="75"/>
      <c r="X98" s="75"/>
      <c r="Y98" s="75"/>
      <c r="Z98" s="75"/>
      <c r="AA98" s="75"/>
      <c r="AB98" s="75"/>
      <c r="AC98" s="75"/>
      <c r="AD98" s="75"/>
      <c r="AE98" s="75"/>
      <c r="AF98" s="75"/>
      <c r="AG98" s="75"/>
      <c r="AH98" s="75"/>
      <c r="AI98" s="75"/>
      <c r="AJ98" s="75"/>
      <c r="AK98" s="75"/>
      <c r="AL98" s="75"/>
      <c r="AM98" s="75"/>
      <c r="AN98" s="76"/>
    </row>
    <row r="99" spans="1:40" s="71" customFormat="1" x14ac:dyDescent="0.25">
      <c r="A99" s="70"/>
      <c r="C99" s="72" t="str">
        <f t="shared" si="4"/>
        <v>Plants</v>
      </c>
      <c r="D99" s="72" t="e">
        <f>VLOOKUP(B99,DropDowns!$A$2:$B$8,2,FALSE)</f>
        <v>#N/A</v>
      </c>
      <c r="F99" s="184" t="e">
        <f>VLOOKUP(E99,PRC!$C$2:$D$805,2,FALSE)</f>
        <v>#N/A</v>
      </c>
      <c r="G99" s="73"/>
      <c r="I99" s="72" t="e">
        <f t="shared" si="5"/>
        <v>#N/A</v>
      </c>
      <c r="O99" s="20"/>
      <c r="R99" s="20"/>
      <c r="S99" s="20"/>
      <c r="U99" s="74"/>
      <c r="V99" s="75"/>
      <c r="W99" s="75"/>
      <c r="X99" s="75"/>
      <c r="Y99" s="75"/>
      <c r="Z99" s="75"/>
      <c r="AA99" s="75"/>
      <c r="AB99" s="75"/>
      <c r="AC99" s="75"/>
      <c r="AD99" s="75"/>
      <c r="AE99" s="75"/>
      <c r="AF99" s="75"/>
      <c r="AG99" s="75"/>
      <c r="AH99" s="75"/>
      <c r="AI99" s="75"/>
      <c r="AJ99" s="75"/>
      <c r="AK99" s="75"/>
      <c r="AL99" s="75"/>
      <c r="AM99" s="75"/>
      <c r="AN99" s="76"/>
    </row>
    <row r="100" spans="1:40" s="71" customFormat="1" x14ac:dyDescent="0.25">
      <c r="A100" s="70"/>
      <c r="C100" s="72" t="str">
        <f t="shared" si="4"/>
        <v>Plants</v>
      </c>
      <c r="D100" s="72" t="e">
        <f>VLOOKUP(B100,DropDowns!$A$2:$B$8,2,FALSE)</f>
        <v>#N/A</v>
      </c>
      <c r="F100" s="184" t="e">
        <f>VLOOKUP(E100,PRC!$C$2:$D$805,2,FALSE)</f>
        <v>#N/A</v>
      </c>
      <c r="G100" s="73"/>
      <c r="I100" s="72" t="e">
        <f t="shared" si="5"/>
        <v>#N/A</v>
      </c>
      <c r="O100" s="20"/>
      <c r="R100" s="20"/>
      <c r="S100" s="20"/>
      <c r="U100" s="74"/>
      <c r="V100" s="75"/>
      <c r="W100" s="75"/>
      <c r="X100" s="75"/>
      <c r="Y100" s="75"/>
      <c r="Z100" s="75"/>
      <c r="AA100" s="75"/>
      <c r="AB100" s="75"/>
      <c r="AC100" s="75"/>
      <c r="AD100" s="75"/>
      <c r="AE100" s="75"/>
      <c r="AF100" s="75"/>
      <c r="AG100" s="75"/>
      <c r="AH100" s="75"/>
      <c r="AI100" s="75"/>
      <c r="AJ100" s="75"/>
      <c r="AK100" s="75"/>
      <c r="AL100" s="75"/>
      <c r="AM100" s="75"/>
      <c r="AN100" s="76"/>
    </row>
    <row r="101" spans="1:40" s="71" customFormat="1" x14ac:dyDescent="0.25">
      <c r="A101" s="70"/>
      <c r="C101" s="72" t="str">
        <f t="shared" si="4"/>
        <v>Plants</v>
      </c>
      <c r="D101" s="72" t="e">
        <f>VLOOKUP(B101,DropDowns!$A$2:$B$8,2,FALSE)</f>
        <v>#N/A</v>
      </c>
      <c r="F101" s="184" t="e">
        <f>VLOOKUP(E101,PRC!$C$2:$D$805,2,FALSE)</f>
        <v>#N/A</v>
      </c>
      <c r="G101" s="73"/>
      <c r="I101" s="72" t="e">
        <f t="shared" si="5"/>
        <v>#N/A</v>
      </c>
      <c r="O101" s="20"/>
      <c r="R101" s="20"/>
      <c r="S101" s="20"/>
      <c r="U101" s="74"/>
      <c r="V101" s="75"/>
      <c r="W101" s="75"/>
      <c r="X101" s="75"/>
      <c r="Y101" s="75"/>
      <c r="Z101" s="75"/>
      <c r="AA101" s="75"/>
      <c r="AB101" s="75"/>
      <c r="AC101" s="75"/>
      <c r="AD101" s="75"/>
      <c r="AE101" s="75"/>
      <c r="AF101" s="75"/>
      <c r="AG101" s="75"/>
      <c r="AH101" s="75"/>
      <c r="AI101" s="75"/>
      <c r="AJ101" s="75"/>
      <c r="AK101" s="75"/>
      <c r="AL101" s="75"/>
      <c r="AM101" s="75"/>
      <c r="AN101" s="76"/>
    </row>
    <row r="102" spans="1:40" s="71" customFormat="1" x14ac:dyDescent="0.25">
      <c r="A102" s="70"/>
      <c r="C102" s="72" t="str">
        <f t="shared" si="4"/>
        <v>Plants</v>
      </c>
      <c r="D102" s="72" t="e">
        <f>VLOOKUP(B102,DropDowns!$A$2:$B$8,2,FALSE)</f>
        <v>#N/A</v>
      </c>
      <c r="F102" s="184" t="e">
        <f>VLOOKUP(E102,PRC!$C$2:$D$805,2,FALSE)</f>
        <v>#N/A</v>
      </c>
      <c r="G102" s="73"/>
      <c r="I102" s="72" t="e">
        <f t="shared" si="5"/>
        <v>#N/A</v>
      </c>
      <c r="O102" s="20"/>
      <c r="R102" s="20"/>
      <c r="S102" s="20"/>
      <c r="U102" s="74"/>
      <c r="V102" s="75"/>
      <c r="W102" s="75"/>
      <c r="X102" s="75"/>
      <c r="Y102" s="75"/>
      <c r="Z102" s="75"/>
      <c r="AA102" s="75"/>
      <c r="AB102" s="75"/>
      <c r="AC102" s="75"/>
      <c r="AD102" s="75"/>
      <c r="AE102" s="75"/>
      <c r="AF102" s="75"/>
      <c r="AG102" s="75"/>
      <c r="AH102" s="75"/>
      <c r="AI102" s="75"/>
      <c r="AJ102" s="75"/>
      <c r="AK102" s="75"/>
      <c r="AL102" s="75"/>
      <c r="AM102" s="75"/>
      <c r="AN102" s="76"/>
    </row>
    <row r="103" spans="1:40" s="71" customFormat="1" x14ac:dyDescent="0.25">
      <c r="A103" s="70"/>
      <c r="C103" s="72" t="str">
        <f t="shared" si="4"/>
        <v>Plants</v>
      </c>
      <c r="D103" s="72" t="e">
        <f>VLOOKUP(B103,DropDowns!$A$2:$B$8,2,FALSE)</f>
        <v>#N/A</v>
      </c>
      <c r="F103" s="184" t="e">
        <f>VLOOKUP(E103,PRC!$C$2:$D$805,2,FALSE)</f>
        <v>#N/A</v>
      </c>
      <c r="G103" s="73"/>
      <c r="I103" s="72" t="e">
        <f t="shared" si="5"/>
        <v>#N/A</v>
      </c>
      <c r="O103" s="20"/>
      <c r="R103" s="20"/>
      <c r="S103" s="20"/>
      <c r="U103" s="74"/>
      <c r="V103" s="75"/>
      <c r="W103" s="75"/>
      <c r="X103" s="75"/>
      <c r="Y103" s="75"/>
      <c r="Z103" s="75"/>
      <c r="AA103" s="75"/>
      <c r="AB103" s="75"/>
      <c r="AC103" s="75"/>
      <c r="AD103" s="75"/>
      <c r="AE103" s="75"/>
      <c r="AF103" s="75"/>
      <c r="AG103" s="75"/>
      <c r="AH103" s="75"/>
      <c r="AI103" s="75"/>
      <c r="AJ103" s="75"/>
      <c r="AK103" s="75"/>
      <c r="AL103" s="75"/>
      <c r="AM103" s="75"/>
      <c r="AN103" s="76"/>
    </row>
    <row r="104" spans="1:40" s="71" customFormat="1" x14ac:dyDescent="0.25">
      <c r="A104" s="70"/>
      <c r="C104" s="72" t="str">
        <f t="shared" si="4"/>
        <v>Plants</v>
      </c>
      <c r="D104" s="72" t="e">
        <f>VLOOKUP(B104,DropDowns!$A$2:$B$8,2,FALSE)</f>
        <v>#N/A</v>
      </c>
      <c r="F104" s="184" t="e">
        <f>VLOOKUP(E104,PRC!$C$2:$D$805,2,FALSE)</f>
        <v>#N/A</v>
      </c>
      <c r="G104" s="73"/>
      <c r="I104" s="72" t="e">
        <f t="shared" si="5"/>
        <v>#N/A</v>
      </c>
      <c r="O104" s="20"/>
      <c r="R104" s="20"/>
      <c r="S104" s="20"/>
      <c r="U104" s="74"/>
      <c r="V104" s="75"/>
      <c r="W104" s="75"/>
      <c r="X104" s="75"/>
      <c r="Y104" s="75"/>
      <c r="Z104" s="75"/>
      <c r="AA104" s="75"/>
      <c r="AB104" s="75"/>
      <c r="AC104" s="75"/>
      <c r="AD104" s="75"/>
      <c r="AE104" s="75"/>
      <c r="AF104" s="75"/>
      <c r="AG104" s="75"/>
      <c r="AH104" s="75"/>
      <c r="AI104" s="75"/>
      <c r="AJ104" s="75"/>
      <c r="AK104" s="75"/>
      <c r="AL104" s="75"/>
      <c r="AM104" s="75"/>
      <c r="AN104" s="76"/>
    </row>
    <row r="105" spans="1:40" s="71" customFormat="1" x14ac:dyDescent="0.25">
      <c r="A105" s="70"/>
      <c r="C105" s="72" t="str">
        <f t="shared" si="4"/>
        <v>Plants</v>
      </c>
      <c r="D105" s="72" t="e">
        <f>VLOOKUP(B105,DropDowns!$A$2:$B$8,2,FALSE)</f>
        <v>#N/A</v>
      </c>
      <c r="F105" s="184" t="e">
        <f>VLOOKUP(E105,PRC!$C$2:$D$805,2,FALSE)</f>
        <v>#N/A</v>
      </c>
      <c r="G105" s="73"/>
      <c r="I105" s="72" t="e">
        <f t="shared" si="5"/>
        <v>#N/A</v>
      </c>
      <c r="O105" s="20"/>
      <c r="R105" s="20"/>
      <c r="S105" s="20"/>
      <c r="U105" s="74"/>
      <c r="V105" s="75"/>
      <c r="W105" s="75"/>
      <c r="X105" s="75"/>
      <c r="Y105" s="75"/>
      <c r="Z105" s="75"/>
      <c r="AA105" s="75"/>
      <c r="AB105" s="75"/>
      <c r="AC105" s="75"/>
      <c r="AD105" s="75"/>
      <c r="AE105" s="75"/>
      <c r="AF105" s="75"/>
      <c r="AG105" s="75"/>
      <c r="AH105" s="75"/>
      <c r="AI105" s="75"/>
      <c r="AJ105" s="75"/>
      <c r="AK105" s="75"/>
      <c r="AL105" s="75"/>
      <c r="AM105" s="75"/>
      <c r="AN105" s="76"/>
    </row>
    <row r="106" spans="1:40" s="71" customFormat="1" x14ac:dyDescent="0.25">
      <c r="A106" s="70"/>
      <c r="C106" s="72" t="str">
        <f t="shared" si="4"/>
        <v>Plants</v>
      </c>
      <c r="D106" s="72" t="e">
        <f>VLOOKUP(B106,DropDowns!$A$2:$B$8,2,FALSE)</f>
        <v>#N/A</v>
      </c>
      <c r="F106" s="184" t="e">
        <f>VLOOKUP(E106,PRC!$C$2:$D$805,2,FALSE)</f>
        <v>#N/A</v>
      </c>
      <c r="G106" s="73"/>
      <c r="I106" s="72" t="e">
        <f t="shared" si="5"/>
        <v>#N/A</v>
      </c>
      <c r="O106" s="20"/>
      <c r="R106" s="20"/>
      <c r="S106" s="20"/>
      <c r="U106" s="74"/>
      <c r="V106" s="75"/>
      <c r="W106" s="75"/>
      <c r="X106" s="75"/>
      <c r="Y106" s="75"/>
      <c r="Z106" s="75"/>
      <c r="AA106" s="75"/>
      <c r="AB106" s="75"/>
      <c r="AC106" s="75"/>
      <c r="AD106" s="75"/>
      <c r="AE106" s="75"/>
      <c r="AF106" s="75"/>
      <c r="AG106" s="75"/>
      <c r="AH106" s="75"/>
      <c r="AI106" s="75"/>
      <c r="AJ106" s="75"/>
      <c r="AK106" s="75"/>
      <c r="AL106" s="75"/>
      <c r="AM106" s="75"/>
      <c r="AN106" s="76"/>
    </row>
    <row r="107" spans="1:40" s="71" customFormat="1" x14ac:dyDescent="0.25">
      <c r="A107" s="70"/>
      <c r="C107" s="72" t="str">
        <f t="shared" si="4"/>
        <v>Plants</v>
      </c>
      <c r="D107" s="72" t="e">
        <f>VLOOKUP(B107,DropDowns!$A$2:$B$8,2,FALSE)</f>
        <v>#N/A</v>
      </c>
      <c r="F107" s="184" t="e">
        <f>VLOOKUP(E107,PRC!$C$2:$D$805,2,FALSE)</f>
        <v>#N/A</v>
      </c>
      <c r="G107" s="73"/>
      <c r="I107" s="72" t="e">
        <f t="shared" si="5"/>
        <v>#N/A</v>
      </c>
      <c r="O107" s="20"/>
      <c r="R107" s="20"/>
      <c r="S107" s="20"/>
      <c r="U107" s="74"/>
      <c r="V107" s="75"/>
      <c r="W107" s="75"/>
      <c r="X107" s="75"/>
      <c r="Y107" s="75"/>
      <c r="Z107" s="75"/>
      <c r="AA107" s="75"/>
      <c r="AB107" s="75"/>
      <c r="AC107" s="75"/>
      <c r="AD107" s="75"/>
      <c r="AE107" s="75"/>
      <c r="AF107" s="75"/>
      <c r="AG107" s="75"/>
      <c r="AH107" s="75"/>
      <c r="AI107" s="75"/>
      <c r="AJ107" s="75"/>
      <c r="AK107" s="75"/>
      <c r="AL107" s="75"/>
      <c r="AM107" s="75"/>
      <c r="AN107" s="76"/>
    </row>
    <row r="108" spans="1:40" s="71" customFormat="1" x14ac:dyDescent="0.25">
      <c r="A108" s="70"/>
      <c r="C108" s="72" t="str">
        <f t="shared" si="4"/>
        <v>Plants</v>
      </c>
      <c r="D108" s="72" t="e">
        <f>VLOOKUP(B108,DropDowns!$A$2:$B$8,2,FALSE)</f>
        <v>#N/A</v>
      </c>
      <c r="F108" s="184" t="e">
        <f>VLOOKUP(E108,PRC!$C$2:$D$805,2,FALSE)</f>
        <v>#N/A</v>
      </c>
      <c r="G108" s="73"/>
      <c r="I108" s="72" t="e">
        <f t="shared" si="5"/>
        <v>#N/A</v>
      </c>
      <c r="O108" s="20"/>
      <c r="R108" s="20"/>
      <c r="S108" s="20"/>
      <c r="U108" s="74"/>
      <c r="V108" s="75"/>
      <c r="W108" s="75"/>
      <c r="X108" s="75"/>
      <c r="Y108" s="75"/>
      <c r="Z108" s="75"/>
      <c r="AA108" s="75"/>
      <c r="AB108" s="75"/>
      <c r="AC108" s="75"/>
      <c r="AD108" s="75"/>
      <c r="AE108" s="75"/>
      <c r="AF108" s="75"/>
      <c r="AG108" s="75"/>
      <c r="AH108" s="75"/>
      <c r="AI108" s="75"/>
      <c r="AJ108" s="75"/>
      <c r="AK108" s="75"/>
      <c r="AL108" s="75"/>
      <c r="AM108" s="75"/>
      <c r="AN108" s="76"/>
    </row>
    <row r="109" spans="1:40" s="71" customFormat="1" x14ac:dyDescent="0.25">
      <c r="A109" s="70"/>
      <c r="C109" s="72" t="str">
        <f t="shared" si="4"/>
        <v>Plants</v>
      </c>
      <c r="D109" s="72" t="e">
        <f>VLOOKUP(B109,DropDowns!$A$2:$B$8,2,FALSE)</f>
        <v>#N/A</v>
      </c>
      <c r="F109" s="184" t="e">
        <f>VLOOKUP(E109,PRC!$C$2:$D$805,2,FALSE)</f>
        <v>#N/A</v>
      </c>
      <c r="G109" s="73"/>
      <c r="I109" s="72" t="e">
        <f t="shared" si="5"/>
        <v>#N/A</v>
      </c>
      <c r="O109" s="20"/>
      <c r="R109" s="20"/>
      <c r="S109" s="20"/>
      <c r="U109" s="74"/>
      <c r="V109" s="75"/>
      <c r="W109" s="75"/>
      <c r="X109" s="75"/>
      <c r="Y109" s="75"/>
      <c r="Z109" s="75"/>
      <c r="AA109" s="75"/>
      <c r="AB109" s="75"/>
      <c r="AC109" s="75"/>
      <c r="AD109" s="75"/>
      <c r="AE109" s="75"/>
      <c r="AF109" s="75"/>
      <c r="AG109" s="75"/>
      <c r="AH109" s="75"/>
      <c r="AI109" s="75"/>
      <c r="AJ109" s="75"/>
      <c r="AK109" s="75"/>
      <c r="AL109" s="75"/>
      <c r="AM109" s="75"/>
      <c r="AN109" s="76"/>
    </row>
    <row r="110" spans="1:40" s="71" customFormat="1" x14ac:dyDescent="0.25">
      <c r="A110" s="70"/>
      <c r="C110" s="72" t="str">
        <f t="shared" si="4"/>
        <v>Plants</v>
      </c>
      <c r="D110" s="72" t="e">
        <f>VLOOKUP(B110,DropDowns!$A$2:$B$8,2,FALSE)</f>
        <v>#N/A</v>
      </c>
      <c r="F110" s="184" t="e">
        <f>VLOOKUP(E110,PRC!$C$2:$D$805,2,FALSE)</f>
        <v>#N/A</v>
      </c>
      <c r="G110" s="73"/>
      <c r="I110" s="72" t="e">
        <f t="shared" si="5"/>
        <v>#N/A</v>
      </c>
      <c r="O110" s="20"/>
      <c r="R110" s="20"/>
      <c r="S110" s="20"/>
      <c r="U110" s="74"/>
      <c r="V110" s="75"/>
      <c r="W110" s="75"/>
      <c r="X110" s="75"/>
      <c r="Y110" s="75"/>
      <c r="Z110" s="75"/>
      <c r="AA110" s="75"/>
      <c r="AB110" s="75"/>
      <c r="AC110" s="75"/>
      <c r="AD110" s="75"/>
      <c r="AE110" s="75"/>
      <c r="AF110" s="75"/>
      <c r="AG110" s="75"/>
      <c r="AH110" s="75"/>
      <c r="AI110" s="75"/>
      <c r="AJ110" s="75"/>
      <c r="AK110" s="75"/>
      <c r="AL110" s="75"/>
      <c r="AM110" s="75"/>
      <c r="AN110" s="76"/>
    </row>
    <row r="111" spans="1:40" s="71" customFormat="1" x14ac:dyDescent="0.25">
      <c r="A111" s="70"/>
      <c r="C111" s="72" t="str">
        <f t="shared" si="4"/>
        <v>Plants</v>
      </c>
      <c r="D111" s="72" t="e">
        <f>VLOOKUP(B111,DropDowns!$A$2:$B$8,2,FALSE)</f>
        <v>#N/A</v>
      </c>
      <c r="F111" s="184" t="e">
        <f>VLOOKUP(E111,PRC!$C$2:$D$805,2,FALSE)</f>
        <v>#N/A</v>
      </c>
      <c r="G111" s="73"/>
      <c r="I111" s="72" t="e">
        <f t="shared" si="5"/>
        <v>#N/A</v>
      </c>
      <c r="O111" s="20"/>
      <c r="R111" s="20"/>
      <c r="S111" s="20"/>
      <c r="U111" s="74"/>
      <c r="V111" s="75"/>
      <c r="W111" s="75"/>
      <c r="X111" s="75"/>
      <c r="Y111" s="75"/>
      <c r="Z111" s="75"/>
      <c r="AA111" s="75"/>
      <c r="AB111" s="75"/>
      <c r="AC111" s="75"/>
      <c r="AD111" s="75"/>
      <c r="AE111" s="75"/>
      <c r="AF111" s="75"/>
      <c r="AG111" s="75"/>
      <c r="AH111" s="75"/>
      <c r="AI111" s="75"/>
      <c r="AJ111" s="75"/>
      <c r="AK111" s="75"/>
      <c r="AL111" s="75"/>
      <c r="AM111" s="75"/>
      <c r="AN111" s="76"/>
    </row>
    <row r="112" spans="1:40" s="71" customFormat="1" x14ac:dyDescent="0.25">
      <c r="A112" s="70"/>
      <c r="C112" s="72" t="str">
        <f t="shared" si="4"/>
        <v>Plants</v>
      </c>
      <c r="D112" s="72" t="e">
        <f>VLOOKUP(B112,DropDowns!$A$2:$B$8,2,FALSE)</f>
        <v>#N/A</v>
      </c>
      <c r="F112" s="184" t="e">
        <f>VLOOKUP(E112,PRC!$C$2:$D$805,2,FALSE)</f>
        <v>#N/A</v>
      </c>
      <c r="G112" s="73"/>
      <c r="I112" s="72" t="e">
        <f t="shared" si="5"/>
        <v>#N/A</v>
      </c>
      <c r="O112" s="20"/>
      <c r="R112" s="20"/>
      <c r="S112" s="20"/>
      <c r="U112" s="74"/>
      <c r="V112" s="75"/>
      <c r="W112" s="75"/>
      <c r="X112" s="75"/>
      <c r="Y112" s="75"/>
      <c r="Z112" s="75"/>
      <c r="AA112" s="75"/>
      <c r="AB112" s="75"/>
      <c r="AC112" s="75"/>
      <c r="AD112" s="75"/>
      <c r="AE112" s="75"/>
      <c r="AF112" s="75"/>
      <c r="AG112" s="75"/>
      <c r="AH112" s="75"/>
      <c r="AI112" s="75"/>
      <c r="AJ112" s="75"/>
      <c r="AK112" s="75"/>
      <c r="AL112" s="75"/>
      <c r="AM112" s="75"/>
      <c r="AN112" s="76"/>
    </row>
    <row r="113" spans="1:40" s="71" customFormat="1" x14ac:dyDescent="0.25">
      <c r="A113" s="70"/>
      <c r="C113" s="72" t="str">
        <f t="shared" si="4"/>
        <v>Plants</v>
      </c>
      <c r="D113" s="72" t="e">
        <f>VLOOKUP(B113,DropDowns!$A$2:$B$8,2,FALSE)</f>
        <v>#N/A</v>
      </c>
      <c r="F113" s="184" t="e">
        <f>VLOOKUP(E113,PRC!$C$2:$D$805,2,FALSE)</f>
        <v>#N/A</v>
      </c>
      <c r="G113" s="73"/>
      <c r="I113" s="72" t="e">
        <f t="shared" si="5"/>
        <v>#N/A</v>
      </c>
      <c r="O113" s="20"/>
      <c r="R113" s="20"/>
      <c r="S113" s="20"/>
      <c r="U113" s="74"/>
      <c r="V113" s="75"/>
      <c r="W113" s="75"/>
      <c r="X113" s="75"/>
      <c r="Y113" s="75"/>
      <c r="Z113" s="75"/>
      <c r="AA113" s="75"/>
      <c r="AB113" s="75"/>
      <c r="AC113" s="75"/>
      <c r="AD113" s="75"/>
      <c r="AE113" s="75"/>
      <c r="AF113" s="75"/>
      <c r="AG113" s="75"/>
      <c r="AH113" s="75"/>
      <c r="AI113" s="75"/>
      <c r="AJ113" s="75"/>
      <c r="AK113" s="75"/>
      <c r="AL113" s="75"/>
      <c r="AM113" s="75"/>
      <c r="AN113" s="76"/>
    </row>
    <row r="114" spans="1:40" s="71" customFormat="1" x14ac:dyDescent="0.25">
      <c r="A114" s="70"/>
      <c r="C114" s="72" t="str">
        <f t="shared" si="4"/>
        <v>Plants</v>
      </c>
      <c r="D114" s="72" t="e">
        <f>VLOOKUP(B114,DropDowns!$A$2:$B$8,2,FALSE)</f>
        <v>#N/A</v>
      </c>
      <c r="F114" s="184" t="e">
        <f>VLOOKUP(E114,PRC!$C$2:$D$805,2,FALSE)</f>
        <v>#N/A</v>
      </c>
      <c r="G114" s="73"/>
      <c r="I114" s="72" t="e">
        <f t="shared" si="5"/>
        <v>#N/A</v>
      </c>
      <c r="O114" s="20"/>
      <c r="R114" s="20"/>
      <c r="S114" s="20"/>
      <c r="U114" s="74"/>
      <c r="V114" s="75"/>
      <c r="W114" s="75"/>
      <c r="X114" s="75"/>
      <c r="Y114" s="75"/>
      <c r="Z114" s="75"/>
      <c r="AA114" s="75"/>
      <c r="AB114" s="75"/>
      <c r="AC114" s="75"/>
      <c r="AD114" s="75"/>
      <c r="AE114" s="75"/>
      <c r="AF114" s="75"/>
      <c r="AG114" s="75"/>
      <c r="AH114" s="75"/>
      <c r="AI114" s="75"/>
      <c r="AJ114" s="75"/>
      <c r="AK114" s="75"/>
      <c r="AL114" s="75"/>
      <c r="AM114" s="75"/>
      <c r="AN114" s="76"/>
    </row>
    <row r="115" spans="1:40" s="71" customFormat="1" x14ac:dyDescent="0.25">
      <c r="A115" s="70"/>
      <c r="C115" s="72" t="str">
        <f t="shared" si="4"/>
        <v>Plants</v>
      </c>
      <c r="D115" s="72" t="e">
        <f>VLOOKUP(B115,DropDowns!$A$2:$B$8,2,FALSE)</f>
        <v>#N/A</v>
      </c>
      <c r="F115" s="184" t="e">
        <f>VLOOKUP(E115,PRC!$C$2:$D$805,2,FALSE)</f>
        <v>#N/A</v>
      </c>
      <c r="G115" s="73"/>
      <c r="I115" s="72" t="e">
        <f t="shared" si="5"/>
        <v>#N/A</v>
      </c>
      <c r="O115" s="20"/>
      <c r="R115" s="20"/>
      <c r="S115" s="20"/>
      <c r="U115" s="74"/>
      <c r="V115" s="75"/>
      <c r="W115" s="75"/>
      <c r="X115" s="75"/>
      <c r="Y115" s="75"/>
      <c r="Z115" s="75"/>
      <c r="AA115" s="75"/>
      <c r="AB115" s="75"/>
      <c r="AC115" s="75"/>
      <c r="AD115" s="75"/>
      <c r="AE115" s="75"/>
      <c r="AF115" s="75"/>
      <c r="AG115" s="75"/>
      <c r="AH115" s="75"/>
      <c r="AI115" s="75"/>
      <c r="AJ115" s="75"/>
      <c r="AK115" s="75"/>
      <c r="AL115" s="75"/>
      <c r="AM115" s="75"/>
      <c r="AN115" s="76"/>
    </row>
    <row r="116" spans="1:40" s="71" customFormat="1" x14ac:dyDescent="0.25">
      <c r="A116" s="70"/>
      <c r="C116" s="72" t="str">
        <f t="shared" si="4"/>
        <v>Plants</v>
      </c>
      <c r="D116" s="72" t="e">
        <f>VLOOKUP(B116,DropDowns!$A$2:$B$8,2,FALSE)</f>
        <v>#N/A</v>
      </c>
      <c r="F116" s="184" t="e">
        <f>VLOOKUP(E116,PRC!$C$2:$D$805,2,FALSE)</f>
        <v>#N/A</v>
      </c>
      <c r="G116" s="73"/>
      <c r="I116" s="72" t="e">
        <f t="shared" si="5"/>
        <v>#N/A</v>
      </c>
      <c r="O116" s="20"/>
      <c r="R116" s="20"/>
      <c r="S116" s="20"/>
      <c r="U116" s="74"/>
      <c r="V116" s="75"/>
      <c r="W116" s="75"/>
      <c r="X116" s="75"/>
      <c r="Y116" s="75"/>
      <c r="Z116" s="75"/>
      <c r="AA116" s="75"/>
      <c r="AB116" s="75"/>
      <c r="AC116" s="75"/>
      <c r="AD116" s="75"/>
      <c r="AE116" s="75"/>
      <c r="AF116" s="75"/>
      <c r="AG116" s="75"/>
      <c r="AH116" s="75"/>
      <c r="AI116" s="75"/>
      <c r="AJ116" s="75"/>
      <c r="AK116" s="75"/>
      <c r="AL116" s="75"/>
      <c r="AM116" s="75"/>
      <c r="AN116" s="76"/>
    </row>
    <row r="117" spans="1:40" s="71" customFormat="1" x14ac:dyDescent="0.25">
      <c r="A117" s="70"/>
      <c r="C117" s="72" t="str">
        <f t="shared" si="4"/>
        <v>Plants</v>
      </c>
      <c r="D117" s="72" t="e">
        <f>VLOOKUP(B117,DropDowns!$A$2:$B$8,2,FALSE)</f>
        <v>#N/A</v>
      </c>
      <c r="F117" s="184" t="e">
        <f>VLOOKUP(E117,PRC!$C$2:$D$805,2,FALSE)</f>
        <v>#N/A</v>
      </c>
      <c r="G117" s="73"/>
      <c r="I117" s="72" t="e">
        <f t="shared" si="5"/>
        <v>#N/A</v>
      </c>
      <c r="O117" s="20"/>
      <c r="R117" s="20"/>
      <c r="S117" s="20"/>
      <c r="U117" s="74"/>
      <c r="V117" s="75"/>
      <c r="W117" s="75"/>
      <c r="X117" s="75"/>
      <c r="Y117" s="75"/>
      <c r="Z117" s="75"/>
      <c r="AA117" s="75"/>
      <c r="AB117" s="75"/>
      <c r="AC117" s="75"/>
      <c r="AD117" s="75"/>
      <c r="AE117" s="75"/>
      <c r="AF117" s="75"/>
      <c r="AG117" s="75"/>
      <c r="AH117" s="75"/>
      <c r="AI117" s="75"/>
      <c r="AJ117" s="75"/>
      <c r="AK117" s="75"/>
      <c r="AL117" s="75"/>
      <c r="AM117" s="75"/>
      <c r="AN117" s="76"/>
    </row>
    <row r="118" spans="1:40" s="71" customFormat="1" x14ac:dyDescent="0.25">
      <c r="A118" s="70"/>
      <c r="C118" s="72" t="str">
        <f t="shared" si="4"/>
        <v>Plants</v>
      </c>
      <c r="D118" s="72" t="e">
        <f>VLOOKUP(B118,DropDowns!$A$2:$B$8,2,FALSE)</f>
        <v>#N/A</v>
      </c>
      <c r="F118" s="184" t="e">
        <f>VLOOKUP(E118,PRC!$C$2:$D$805,2,FALSE)</f>
        <v>#N/A</v>
      </c>
      <c r="G118" s="73"/>
      <c r="I118" s="72" t="e">
        <f t="shared" si="5"/>
        <v>#N/A</v>
      </c>
      <c r="O118" s="20"/>
      <c r="R118" s="20"/>
      <c r="S118" s="20"/>
      <c r="U118" s="74"/>
      <c r="V118" s="75"/>
      <c r="W118" s="75"/>
      <c r="X118" s="75"/>
      <c r="Y118" s="75"/>
      <c r="Z118" s="75"/>
      <c r="AA118" s="75"/>
      <c r="AB118" s="75"/>
      <c r="AC118" s="75"/>
      <c r="AD118" s="75"/>
      <c r="AE118" s="75"/>
      <c r="AF118" s="75"/>
      <c r="AG118" s="75"/>
      <c r="AH118" s="75"/>
      <c r="AI118" s="75"/>
      <c r="AJ118" s="75"/>
      <c r="AK118" s="75"/>
      <c r="AL118" s="75"/>
      <c r="AM118" s="75"/>
      <c r="AN118" s="76"/>
    </row>
    <row r="119" spans="1:40" s="71" customFormat="1" x14ac:dyDescent="0.25">
      <c r="A119" s="70"/>
      <c r="C119" s="72" t="str">
        <f t="shared" si="4"/>
        <v>Plants</v>
      </c>
      <c r="D119" s="72" t="e">
        <f>VLOOKUP(B119,DropDowns!$A$2:$B$8,2,FALSE)</f>
        <v>#N/A</v>
      </c>
      <c r="F119" s="184" t="e">
        <f>VLOOKUP(E119,PRC!$C$2:$D$805,2,FALSE)</f>
        <v>#N/A</v>
      </c>
      <c r="G119" s="73"/>
      <c r="I119" s="72" t="e">
        <f t="shared" si="5"/>
        <v>#N/A</v>
      </c>
      <c r="O119" s="20"/>
      <c r="R119" s="20"/>
      <c r="S119" s="20"/>
      <c r="U119" s="74"/>
      <c r="V119" s="75"/>
      <c r="W119" s="75"/>
      <c r="X119" s="75"/>
      <c r="Y119" s="75"/>
      <c r="Z119" s="75"/>
      <c r="AA119" s="75"/>
      <c r="AB119" s="75"/>
      <c r="AC119" s="75"/>
      <c r="AD119" s="75"/>
      <c r="AE119" s="75"/>
      <c r="AF119" s="75"/>
      <c r="AG119" s="75"/>
      <c r="AH119" s="75"/>
      <c r="AI119" s="75"/>
      <c r="AJ119" s="75"/>
      <c r="AK119" s="75"/>
      <c r="AL119" s="75"/>
      <c r="AM119" s="75"/>
      <c r="AN119" s="76"/>
    </row>
    <row r="120" spans="1:40" s="71" customFormat="1" x14ac:dyDescent="0.25">
      <c r="A120" s="70"/>
      <c r="C120" s="72" t="str">
        <f t="shared" si="4"/>
        <v>Plants</v>
      </c>
      <c r="D120" s="72" t="e">
        <f>VLOOKUP(B120,DropDowns!$A$2:$B$8,2,FALSE)</f>
        <v>#N/A</v>
      </c>
      <c r="F120" s="184" t="e">
        <f>VLOOKUP(E120,PRC!$C$2:$D$805,2,FALSE)</f>
        <v>#N/A</v>
      </c>
      <c r="G120" s="73"/>
      <c r="I120" s="72" t="e">
        <f t="shared" si="5"/>
        <v>#N/A</v>
      </c>
      <c r="O120" s="20"/>
      <c r="R120" s="20"/>
      <c r="S120" s="20"/>
      <c r="U120" s="74"/>
      <c r="V120" s="75"/>
      <c r="W120" s="75"/>
      <c r="X120" s="75"/>
      <c r="Y120" s="75"/>
      <c r="Z120" s="75"/>
      <c r="AA120" s="75"/>
      <c r="AB120" s="75"/>
      <c r="AC120" s="75"/>
      <c r="AD120" s="75"/>
      <c r="AE120" s="75"/>
      <c r="AF120" s="75"/>
      <c r="AG120" s="75"/>
      <c r="AH120" s="75"/>
      <c r="AI120" s="75"/>
      <c r="AJ120" s="75"/>
      <c r="AK120" s="75"/>
      <c r="AL120" s="75"/>
      <c r="AM120" s="75"/>
      <c r="AN120" s="76"/>
    </row>
    <row r="121" spans="1:40" s="71" customFormat="1" x14ac:dyDescent="0.25">
      <c r="A121" s="70"/>
      <c r="C121" s="72" t="str">
        <f t="shared" si="4"/>
        <v>Plants</v>
      </c>
      <c r="D121" s="72" t="e">
        <f>VLOOKUP(B121,DropDowns!$A$2:$B$8,2,FALSE)</f>
        <v>#N/A</v>
      </c>
      <c r="F121" s="184" t="e">
        <f>VLOOKUP(E121,PRC!$C$2:$D$805,2,FALSE)</f>
        <v>#N/A</v>
      </c>
      <c r="G121" s="73"/>
      <c r="I121" s="72" t="e">
        <f t="shared" si="5"/>
        <v>#N/A</v>
      </c>
      <c r="O121" s="20"/>
      <c r="R121" s="20"/>
      <c r="S121" s="20"/>
      <c r="U121" s="74"/>
      <c r="V121" s="75"/>
      <c r="W121" s="75"/>
      <c r="X121" s="75"/>
      <c r="Y121" s="75"/>
      <c r="Z121" s="75"/>
      <c r="AA121" s="75"/>
      <c r="AB121" s="75"/>
      <c r="AC121" s="75"/>
      <c r="AD121" s="75"/>
      <c r="AE121" s="75"/>
      <c r="AF121" s="75"/>
      <c r="AG121" s="75"/>
      <c r="AH121" s="75"/>
      <c r="AI121" s="75"/>
      <c r="AJ121" s="75"/>
      <c r="AK121" s="75"/>
      <c r="AL121" s="75"/>
      <c r="AM121" s="75"/>
      <c r="AN121" s="76"/>
    </row>
    <row r="122" spans="1:40" s="71" customFormat="1" x14ac:dyDescent="0.25">
      <c r="A122" s="70"/>
      <c r="C122" s="72" t="str">
        <f t="shared" si="4"/>
        <v>Plants</v>
      </c>
      <c r="D122" s="72" t="e">
        <f>VLOOKUP(B122,DropDowns!$A$2:$B$8,2,FALSE)</f>
        <v>#N/A</v>
      </c>
      <c r="F122" s="184" t="e">
        <f>VLOOKUP(E122,PRC!$C$2:$D$805,2,FALSE)</f>
        <v>#N/A</v>
      </c>
      <c r="G122" s="73"/>
      <c r="I122" s="72" t="e">
        <f t="shared" si="5"/>
        <v>#N/A</v>
      </c>
      <c r="O122" s="20"/>
      <c r="R122" s="20"/>
      <c r="S122" s="20"/>
      <c r="U122" s="74"/>
      <c r="V122" s="75"/>
      <c r="W122" s="75"/>
      <c r="X122" s="75"/>
      <c r="Y122" s="75"/>
      <c r="Z122" s="75"/>
      <c r="AA122" s="75"/>
      <c r="AB122" s="75"/>
      <c r="AC122" s="75"/>
      <c r="AD122" s="75"/>
      <c r="AE122" s="75"/>
      <c r="AF122" s="75"/>
      <c r="AG122" s="75"/>
      <c r="AH122" s="75"/>
      <c r="AI122" s="75"/>
      <c r="AJ122" s="75"/>
      <c r="AK122" s="75"/>
      <c r="AL122" s="75"/>
      <c r="AM122" s="75"/>
      <c r="AN122" s="76"/>
    </row>
    <row r="123" spans="1:40" s="71" customFormat="1" x14ac:dyDescent="0.25">
      <c r="A123" s="70"/>
      <c r="C123" s="72" t="str">
        <f t="shared" si="4"/>
        <v>Plants</v>
      </c>
      <c r="D123" s="72" t="e">
        <f>VLOOKUP(B123,DropDowns!$A$2:$B$8,2,FALSE)</f>
        <v>#N/A</v>
      </c>
      <c r="F123" s="184" t="e">
        <f>VLOOKUP(E123,PRC!$C$2:$D$805,2,FALSE)</f>
        <v>#N/A</v>
      </c>
      <c r="G123" s="73"/>
      <c r="I123" s="72" t="e">
        <f t="shared" si="5"/>
        <v>#N/A</v>
      </c>
      <c r="O123" s="20"/>
      <c r="R123" s="20"/>
      <c r="S123" s="20"/>
      <c r="U123" s="74"/>
      <c r="V123" s="75"/>
      <c r="W123" s="75"/>
      <c r="X123" s="75"/>
      <c r="Y123" s="75"/>
      <c r="Z123" s="75"/>
      <c r="AA123" s="75"/>
      <c r="AB123" s="75"/>
      <c r="AC123" s="75"/>
      <c r="AD123" s="75"/>
      <c r="AE123" s="75"/>
      <c r="AF123" s="75"/>
      <c r="AG123" s="75"/>
      <c r="AH123" s="75"/>
      <c r="AI123" s="75"/>
      <c r="AJ123" s="75"/>
      <c r="AK123" s="75"/>
      <c r="AL123" s="75"/>
      <c r="AM123" s="75"/>
      <c r="AN123" s="76"/>
    </row>
    <row r="124" spans="1:40" s="71" customFormat="1" x14ac:dyDescent="0.25">
      <c r="A124" s="70"/>
      <c r="C124" s="72" t="str">
        <f t="shared" si="4"/>
        <v>Plants</v>
      </c>
      <c r="D124" s="72" t="e">
        <f>VLOOKUP(B124,DropDowns!$A$2:$B$8,2,FALSE)</f>
        <v>#N/A</v>
      </c>
      <c r="F124" s="184" t="e">
        <f>VLOOKUP(E124,PRC!$C$2:$D$805,2,FALSE)</f>
        <v>#N/A</v>
      </c>
      <c r="G124" s="73"/>
      <c r="I124" s="72" t="e">
        <f t="shared" si="5"/>
        <v>#N/A</v>
      </c>
      <c r="O124" s="20"/>
      <c r="R124" s="20"/>
      <c r="S124" s="20"/>
      <c r="U124" s="74"/>
      <c r="V124" s="75"/>
      <c r="W124" s="75"/>
      <c r="X124" s="75"/>
      <c r="Y124" s="75"/>
      <c r="Z124" s="75"/>
      <c r="AA124" s="75"/>
      <c r="AB124" s="75"/>
      <c r="AC124" s="75"/>
      <c r="AD124" s="75"/>
      <c r="AE124" s="75"/>
      <c r="AF124" s="75"/>
      <c r="AG124" s="75"/>
      <c r="AH124" s="75"/>
      <c r="AI124" s="75"/>
      <c r="AJ124" s="75"/>
      <c r="AK124" s="75"/>
      <c r="AL124" s="75"/>
      <c r="AM124" s="75"/>
      <c r="AN124" s="76"/>
    </row>
    <row r="125" spans="1:40" s="71" customFormat="1" x14ac:dyDescent="0.25">
      <c r="A125" s="70"/>
      <c r="C125" s="72" t="str">
        <f t="shared" si="4"/>
        <v>Plants</v>
      </c>
      <c r="D125" s="72" t="e">
        <f>VLOOKUP(B125,DropDowns!$A$2:$B$8,2,FALSE)</f>
        <v>#N/A</v>
      </c>
      <c r="F125" s="184" t="e">
        <f>VLOOKUP(E125,PRC!$C$2:$D$805,2,FALSE)</f>
        <v>#N/A</v>
      </c>
      <c r="G125" s="73"/>
      <c r="I125" s="72" t="e">
        <f t="shared" si="5"/>
        <v>#N/A</v>
      </c>
      <c r="O125" s="20"/>
      <c r="R125" s="20"/>
      <c r="S125" s="20"/>
      <c r="U125" s="74"/>
      <c r="V125" s="75"/>
      <c r="W125" s="75"/>
      <c r="X125" s="75"/>
      <c r="Y125" s="75"/>
      <c r="Z125" s="75"/>
      <c r="AA125" s="75"/>
      <c r="AB125" s="75"/>
      <c r="AC125" s="75"/>
      <c r="AD125" s="75"/>
      <c r="AE125" s="75"/>
      <c r="AF125" s="75"/>
      <c r="AG125" s="75"/>
      <c r="AH125" s="75"/>
      <c r="AI125" s="75"/>
      <c r="AJ125" s="75"/>
      <c r="AK125" s="75"/>
      <c r="AL125" s="75"/>
      <c r="AM125" s="75"/>
      <c r="AN125" s="76"/>
    </row>
    <row r="126" spans="1:40" s="71" customFormat="1" x14ac:dyDescent="0.25">
      <c r="A126" s="70"/>
      <c r="C126" s="72" t="str">
        <f t="shared" si="4"/>
        <v>Plants</v>
      </c>
      <c r="D126" s="72" t="e">
        <f>VLOOKUP(B126,DropDowns!$A$2:$B$8,2,FALSE)</f>
        <v>#N/A</v>
      </c>
      <c r="F126" s="184" t="e">
        <f>VLOOKUP(E126,PRC!$C$2:$D$805,2,FALSE)</f>
        <v>#N/A</v>
      </c>
      <c r="G126" s="73"/>
      <c r="I126" s="72" t="e">
        <f t="shared" si="5"/>
        <v>#N/A</v>
      </c>
      <c r="O126" s="20"/>
      <c r="R126" s="20"/>
      <c r="S126" s="20"/>
      <c r="U126" s="74"/>
      <c r="V126" s="75"/>
      <c r="W126" s="75"/>
      <c r="X126" s="75"/>
      <c r="Y126" s="75"/>
      <c r="Z126" s="75"/>
      <c r="AA126" s="75"/>
      <c r="AB126" s="75"/>
      <c r="AC126" s="75"/>
      <c r="AD126" s="75"/>
      <c r="AE126" s="75"/>
      <c r="AF126" s="75"/>
      <c r="AG126" s="75"/>
      <c r="AH126" s="75"/>
      <c r="AI126" s="75"/>
      <c r="AJ126" s="75"/>
      <c r="AK126" s="75"/>
      <c r="AL126" s="75"/>
      <c r="AM126" s="75"/>
      <c r="AN126" s="76"/>
    </row>
    <row r="127" spans="1:40" s="71" customFormat="1" x14ac:dyDescent="0.25">
      <c r="A127" s="70"/>
      <c r="C127" s="72" t="str">
        <f t="shared" si="4"/>
        <v>Plants</v>
      </c>
      <c r="D127" s="72" t="e">
        <f>VLOOKUP(B127,DropDowns!$A$2:$B$8,2,FALSE)</f>
        <v>#N/A</v>
      </c>
      <c r="F127" s="184" t="e">
        <f>VLOOKUP(E127,PRC!$C$2:$D$805,2,FALSE)</f>
        <v>#N/A</v>
      </c>
      <c r="G127" s="73"/>
      <c r="I127" s="72" t="e">
        <f t="shared" si="5"/>
        <v>#N/A</v>
      </c>
      <c r="O127" s="20"/>
      <c r="R127" s="20"/>
      <c r="S127" s="20"/>
      <c r="U127" s="74"/>
      <c r="V127" s="75"/>
      <c r="W127" s="75"/>
      <c r="X127" s="75"/>
      <c r="Y127" s="75"/>
      <c r="Z127" s="75"/>
      <c r="AA127" s="75"/>
      <c r="AB127" s="75"/>
      <c r="AC127" s="75"/>
      <c r="AD127" s="75"/>
      <c r="AE127" s="75"/>
      <c r="AF127" s="75"/>
      <c r="AG127" s="75"/>
      <c r="AH127" s="75"/>
      <c r="AI127" s="75"/>
      <c r="AJ127" s="75"/>
      <c r="AK127" s="75"/>
      <c r="AL127" s="75"/>
      <c r="AM127" s="75"/>
      <c r="AN127" s="76"/>
    </row>
    <row r="128" spans="1:40" s="71" customFormat="1" x14ac:dyDescent="0.25">
      <c r="A128" s="70"/>
      <c r="C128" s="72" t="str">
        <f t="shared" si="4"/>
        <v>Plants</v>
      </c>
      <c r="D128" s="72" t="e">
        <f>VLOOKUP(B128,DropDowns!$A$2:$B$8,2,FALSE)</f>
        <v>#N/A</v>
      </c>
      <c r="F128" s="184" t="e">
        <f>VLOOKUP(E128,PRC!$C$2:$D$805,2,FALSE)</f>
        <v>#N/A</v>
      </c>
      <c r="G128" s="73"/>
      <c r="I128" s="72" t="e">
        <f t="shared" si="5"/>
        <v>#N/A</v>
      </c>
      <c r="O128" s="20"/>
      <c r="R128" s="20"/>
      <c r="S128" s="20"/>
      <c r="U128" s="74"/>
      <c r="V128" s="75"/>
      <c r="W128" s="75"/>
      <c r="X128" s="75"/>
      <c r="Y128" s="75"/>
      <c r="Z128" s="75"/>
      <c r="AA128" s="75"/>
      <c r="AB128" s="75"/>
      <c r="AC128" s="75"/>
      <c r="AD128" s="75"/>
      <c r="AE128" s="75"/>
      <c r="AF128" s="75"/>
      <c r="AG128" s="75"/>
      <c r="AH128" s="75"/>
      <c r="AI128" s="75"/>
      <c r="AJ128" s="75"/>
      <c r="AK128" s="75"/>
      <c r="AL128" s="75"/>
      <c r="AM128" s="75"/>
      <c r="AN128" s="76"/>
    </row>
    <row r="129" spans="1:40" s="71" customFormat="1" x14ac:dyDescent="0.25">
      <c r="A129" s="70"/>
      <c r="C129" s="72" t="str">
        <f t="shared" si="4"/>
        <v>Plants</v>
      </c>
      <c r="D129" s="72" t="e">
        <f>VLOOKUP(B129,DropDowns!$A$2:$B$8,2,FALSE)</f>
        <v>#N/A</v>
      </c>
      <c r="F129" s="184" t="e">
        <f>VLOOKUP(E129,PRC!$C$2:$D$805,2,FALSE)</f>
        <v>#N/A</v>
      </c>
      <c r="G129" s="73"/>
      <c r="I129" s="72" t="e">
        <f t="shared" si="5"/>
        <v>#N/A</v>
      </c>
      <c r="O129" s="20"/>
      <c r="R129" s="20"/>
      <c r="S129" s="20"/>
      <c r="U129" s="74"/>
      <c r="V129" s="75"/>
      <c r="W129" s="75"/>
      <c r="X129" s="75"/>
      <c r="Y129" s="75"/>
      <c r="Z129" s="75"/>
      <c r="AA129" s="75"/>
      <c r="AB129" s="75"/>
      <c r="AC129" s="75"/>
      <c r="AD129" s="75"/>
      <c r="AE129" s="75"/>
      <c r="AF129" s="75"/>
      <c r="AG129" s="75"/>
      <c r="AH129" s="75"/>
      <c r="AI129" s="75"/>
      <c r="AJ129" s="75"/>
      <c r="AK129" s="75"/>
      <c r="AL129" s="75"/>
      <c r="AM129" s="75"/>
      <c r="AN129" s="76"/>
    </row>
    <row r="130" spans="1:40" s="71" customFormat="1" x14ac:dyDescent="0.25">
      <c r="A130" s="70"/>
      <c r="C130" s="72" t="str">
        <f t="shared" si="4"/>
        <v>Plants</v>
      </c>
      <c r="D130" s="72" t="e">
        <f>VLOOKUP(B130,DropDowns!$A$2:$B$8,2,FALSE)</f>
        <v>#N/A</v>
      </c>
      <c r="F130" s="184" t="e">
        <f>VLOOKUP(E130,PRC!$C$2:$D$805,2,FALSE)</f>
        <v>#N/A</v>
      </c>
      <c r="G130" s="73"/>
      <c r="I130" s="72" t="e">
        <f t="shared" si="5"/>
        <v>#N/A</v>
      </c>
      <c r="O130" s="20"/>
      <c r="R130" s="20"/>
      <c r="S130" s="20"/>
      <c r="U130" s="74"/>
      <c r="V130" s="75"/>
      <c r="W130" s="75"/>
      <c r="X130" s="75"/>
      <c r="Y130" s="75"/>
      <c r="Z130" s="75"/>
      <c r="AA130" s="75"/>
      <c r="AB130" s="75"/>
      <c r="AC130" s="75"/>
      <c r="AD130" s="75"/>
      <c r="AE130" s="75"/>
      <c r="AF130" s="75"/>
      <c r="AG130" s="75"/>
      <c r="AH130" s="75"/>
      <c r="AI130" s="75"/>
      <c r="AJ130" s="75"/>
      <c r="AK130" s="75"/>
      <c r="AL130" s="75"/>
      <c r="AM130" s="75"/>
      <c r="AN130" s="76"/>
    </row>
    <row r="131" spans="1:40" s="71" customFormat="1" x14ac:dyDescent="0.25">
      <c r="A131" s="70"/>
      <c r="C131" s="72" t="str">
        <f t="shared" si="4"/>
        <v>Plants</v>
      </c>
      <c r="D131" s="72" t="e">
        <f>VLOOKUP(B131,DropDowns!$A$2:$B$8,2,FALSE)</f>
        <v>#N/A</v>
      </c>
      <c r="F131" s="184" t="e">
        <f>VLOOKUP(E131,PRC!$C$2:$D$805,2,FALSE)</f>
        <v>#N/A</v>
      </c>
      <c r="G131" s="73"/>
      <c r="I131" s="72" t="e">
        <f t="shared" si="5"/>
        <v>#N/A</v>
      </c>
      <c r="O131" s="20"/>
      <c r="R131" s="20"/>
      <c r="S131" s="20"/>
      <c r="U131" s="74"/>
      <c r="V131" s="75"/>
      <c r="W131" s="75"/>
      <c r="X131" s="75"/>
      <c r="Y131" s="75"/>
      <c r="Z131" s="75"/>
      <c r="AA131" s="75"/>
      <c r="AB131" s="75"/>
      <c r="AC131" s="75"/>
      <c r="AD131" s="75"/>
      <c r="AE131" s="75"/>
      <c r="AF131" s="75"/>
      <c r="AG131" s="75"/>
      <c r="AH131" s="75"/>
      <c r="AI131" s="75"/>
      <c r="AJ131" s="75"/>
      <c r="AK131" s="75"/>
      <c r="AL131" s="75"/>
      <c r="AM131" s="75"/>
      <c r="AN131" s="76"/>
    </row>
    <row r="132" spans="1:40" s="71" customFormat="1" x14ac:dyDescent="0.25">
      <c r="A132" s="70"/>
      <c r="C132" s="72" t="str">
        <f t="shared" si="4"/>
        <v>Plants</v>
      </c>
      <c r="D132" s="72" t="e">
        <f>VLOOKUP(B132,DropDowns!$A$2:$B$8,2,FALSE)</f>
        <v>#N/A</v>
      </c>
      <c r="F132" s="184" t="e">
        <f>VLOOKUP(E132,PRC!$C$2:$D$805,2,FALSE)</f>
        <v>#N/A</v>
      </c>
      <c r="G132" s="73"/>
      <c r="I132" s="72" t="e">
        <f t="shared" si="5"/>
        <v>#N/A</v>
      </c>
      <c r="O132" s="20"/>
      <c r="R132" s="20"/>
      <c r="S132" s="20"/>
      <c r="U132" s="74"/>
      <c r="V132" s="75"/>
      <c r="W132" s="75"/>
      <c r="X132" s="75"/>
      <c r="Y132" s="75"/>
      <c r="Z132" s="75"/>
      <c r="AA132" s="75"/>
      <c r="AB132" s="75"/>
      <c r="AC132" s="75"/>
      <c r="AD132" s="75"/>
      <c r="AE132" s="75"/>
      <c r="AF132" s="75"/>
      <c r="AG132" s="75"/>
      <c r="AH132" s="75"/>
      <c r="AI132" s="75"/>
      <c r="AJ132" s="75"/>
      <c r="AK132" s="75"/>
      <c r="AL132" s="75"/>
      <c r="AM132" s="75"/>
      <c r="AN132" s="76"/>
    </row>
    <row r="133" spans="1:40" s="71" customFormat="1" x14ac:dyDescent="0.25">
      <c r="A133" s="70"/>
      <c r="C133" s="72" t="str">
        <f t="shared" si="4"/>
        <v>Plants</v>
      </c>
      <c r="D133" s="72" t="e">
        <f>VLOOKUP(B133,DropDowns!$A$2:$B$8,2,FALSE)</f>
        <v>#N/A</v>
      </c>
      <c r="F133" s="184" t="e">
        <f>VLOOKUP(E133,PRC!$C$2:$D$805,2,FALSE)</f>
        <v>#N/A</v>
      </c>
      <c r="G133" s="73"/>
      <c r="I133" s="72" t="e">
        <f t="shared" si="5"/>
        <v>#N/A</v>
      </c>
      <c r="O133" s="20"/>
      <c r="R133" s="20"/>
      <c r="S133" s="20"/>
      <c r="U133" s="74"/>
      <c r="V133" s="75"/>
      <c r="W133" s="75"/>
      <c r="X133" s="75"/>
      <c r="Y133" s="75"/>
      <c r="Z133" s="75"/>
      <c r="AA133" s="75"/>
      <c r="AB133" s="75"/>
      <c r="AC133" s="75"/>
      <c r="AD133" s="75"/>
      <c r="AE133" s="75"/>
      <c r="AF133" s="75"/>
      <c r="AG133" s="75"/>
      <c r="AH133" s="75"/>
      <c r="AI133" s="75"/>
      <c r="AJ133" s="75"/>
      <c r="AK133" s="75"/>
      <c r="AL133" s="75"/>
      <c r="AM133" s="75"/>
      <c r="AN133" s="76"/>
    </row>
    <row r="134" spans="1:40" s="71" customFormat="1" x14ac:dyDescent="0.25">
      <c r="A134" s="70"/>
      <c r="C134" s="72" t="str">
        <f t="shared" ref="C134:C155" si="6">CONCATENATE(B134,"Plants")</f>
        <v>Plants</v>
      </c>
      <c r="D134" s="72" t="e">
        <f>VLOOKUP(B134,DropDowns!$A$2:$B$8,2,FALSE)</f>
        <v>#N/A</v>
      </c>
      <c r="F134" s="184" t="e">
        <f>VLOOKUP(E134,PRC!$C$2:$D$805,2,FALSE)</f>
        <v>#N/A</v>
      </c>
      <c r="G134" s="73"/>
      <c r="I134" s="72" t="e">
        <f t="shared" ref="I134:I155" si="7">CONCATENATE(H134,"-",D134,"-",F134,"-",G134)</f>
        <v>#N/A</v>
      </c>
      <c r="O134" s="20"/>
      <c r="R134" s="20"/>
      <c r="S134" s="20"/>
      <c r="U134" s="74"/>
      <c r="V134" s="75"/>
      <c r="W134" s="75"/>
      <c r="X134" s="75"/>
      <c r="Y134" s="75"/>
      <c r="Z134" s="75"/>
      <c r="AA134" s="75"/>
      <c r="AB134" s="75"/>
      <c r="AC134" s="75"/>
      <c r="AD134" s="75"/>
      <c r="AE134" s="75"/>
      <c r="AF134" s="75"/>
      <c r="AG134" s="75"/>
      <c r="AH134" s="75"/>
      <c r="AI134" s="75"/>
      <c r="AJ134" s="75"/>
      <c r="AK134" s="75"/>
      <c r="AL134" s="75"/>
      <c r="AM134" s="75"/>
      <c r="AN134" s="76"/>
    </row>
    <row r="135" spans="1:40" s="71" customFormat="1" x14ac:dyDescent="0.25">
      <c r="A135" s="70"/>
      <c r="C135" s="72" t="str">
        <f t="shared" si="6"/>
        <v>Plants</v>
      </c>
      <c r="D135" s="72" t="e">
        <f>VLOOKUP(B135,DropDowns!$A$2:$B$8,2,FALSE)</f>
        <v>#N/A</v>
      </c>
      <c r="F135" s="184" t="e">
        <f>VLOOKUP(E135,PRC!$C$2:$D$805,2,FALSE)</f>
        <v>#N/A</v>
      </c>
      <c r="G135" s="73"/>
      <c r="I135" s="72" t="e">
        <f t="shared" si="7"/>
        <v>#N/A</v>
      </c>
      <c r="O135" s="20"/>
      <c r="R135" s="20"/>
      <c r="S135" s="20"/>
      <c r="U135" s="74"/>
      <c r="V135" s="75"/>
      <c r="W135" s="75"/>
      <c r="X135" s="75"/>
      <c r="Y135" s="75"/>
      <c r="Z135" s="75"/>
      <c r="AA135" s="75"/>
      <c r="AB135" s="75"/>
      <c r="AC135" s="75"/>
      <c r="AD135" s="75"/>
      <c r="AE135" s="75"/>
      <c r="AF135" s="75"/>
      <c r="AG135" s="75"/>
      <c r="AH135" s="75"/>
      <c r="AI135" s="75"/>
      <c r="AJ135" s="75"/>
      <c r="AK135" s="75"/>
      <c r="AL135" s="75"/>
      <c r="AM135" s="75"/>
      <c r="AN135" s="76"/>
    </row>
    <row r="136" spans="1:40" s="71" customFormat="1" x14ac:dyDescent="0.25">
      <c r="A136" s="70"/>
      <c r="C136" s="72" t="str">
        <f t="shared" si="6"/>
        <v>Plants</v>
      </c>
      <c r="D136" s="72" t="e">
        <f>VLOOKUP(B136,DropDowns!$A$2:$B$8,2,FALSE)</f>
        <v>#N/A</v>
      </c>
      <c r="F136" s="184" t="e">
        <f>VLOOKUP(E136,PRC!$C$2:$D$805,2,FALSE)</f>
        <v>#N/A</v>
      </c>
      <c r="G136" s="73"/>
      <c r="I136" s="72" t="e">
        <f t="shared" si="7"/>
        <v>#N/A</v>
      </c>
      <c r="O136" s="20"/>
      <c r="R136" s="20"/>
      <c r="S136" s="20"/>
      <c r="U136" s="74"/>
      <c r="V136" s="75"/>
      <c r="W136" s="75"/>
      <c r="X136" s="75"/>
      <c r="Y136" s="75"/>
      <c r="Z136" s="75"/>
      <c r="AA136" s="75"/>
      <c r="AB136" s="75"/>
      <c r="AC136" s="75"/>
      <c r="AD136" s="75"/>
      <c r="AE136" s="75"/>
      <c r="AF136" s="75"/>
      <c r="AG136" s="75"/>
      <c r="AH136" s="75"/>
      <c r="AI136" s="75"/>
      <c r="AJ136" s="75"/>
      <c r="AK136" s="75"/>
      <c r="AL136" s="75"/>
      <c r="AM136" s="75"/>
      <c r="AN136" s="76"/>
    </row>
    <row r="137" spans="1:40" s="71" customFormat="1" x14ac:dyDescent="0.25">
      <c r="A137" s="70"/>
      <c r="C137" s="72" t="str">
        <f t="shared" si="6"/>
        <v>Plants</v>
      </c>
      <c r="D137" s="72" t="e">
        <f>VLOOKUP(B137,DropDowns!$A$2:$B$8,2,FALSE)</f>
        <v>#N/A</v>
      </c>
      <c r="F137" s="184" t="e">
        <f>VLOOKUP(E137,PRC!$C$2:$D$805,2,FALSE)</f>
        <v>#N/A</v>
      </c>
      <c r="G137" s="73"/>
      <c r="I137" s="72" t="e">
        <f t="shared" si="7"/>
        <v>#N/A</v>
      </c>
      <c r="O137" s="20"/>
      <c r="R137" s="20"/>
      <c r="S137" s="20"/>
      <c r="U137" s="74"/>
      <c r="V137" s="75"/>
      <c r="W137" s="75"/>
      <c r="X137" s="75"/>
      <c r="Y137" s="75"/>
      <c r="Z137" s="75"/>
      <c r="AA137" s="75"/>
      <c r="AB137" s="75"/>
      <c r="AC137" s="75"/>
      <c r="AD137" s="75"/>
      <c r="AE137" s="75"/>
      <c r="AF137" s="75"/>
      <c r="AG137" s="75"/>
      <c r="AH137" s="75"/>
      <c r="AI137" s="75"/>
      <c r="AJ137" s="75"/>
      <c r="AK137" s="75"/>
      <c r="AL137" s="75"/>
      <c r="AM137" s="75"/>
      <c r="AN137" s="76"/>
    </row>
    <row r="138" spans="1:40" s="71" customFormat="1" x14ac:dyDescent="0.25">
      <c r="A138" s="70"/>
      <c r="C138" s="72" t="str">
        <f t="shared" si="6"/>
        <v>Plants</v>
      </c>
      <c r="D138" s="72" t="e">
        <f>VLOOKUP(B138,DropDowns!$A$2:$B$8,2,FALSE)</f>
        <v>#N/A</v>
      </c>
      <c r="F138" s="184" t="e">
        <f>VLOOKUP(E138,PRC!$C$2:$D$805,2,FALSE)</f>
        <v>#N/A</v>
      </c>
      <c r="G138" s="73"/>
      <c r="I138" s="72" t="e">
        <f t="shared" si="7"/>
        <v>#N/A</v>
      </c>
      <c r="O138" s="20"/>
      <c r="R138" s="20"/>
      <c r="S138" s="20"/>
      <c r="U138" s="74"/>
      <c r="V138" s="75"/>
      <c r="W138" s="75"/>
      <c r="X138" s="75"/>
      <c r="Y138" s="75"/>
      <c r="Z138" s="75"/>
      <c r="AA138" s="75"/>
      <c r="AB138" s="75"/>
      <c r="AC138" s="75"/>
      <c r="AD138" s="75"/>
      <c r="AE138" s="75"/>
      <c r="AF138" s="75"/>
      <c r="AG138" s="75"/>
      <c r="AH138" s="75"/>
      <c r="AI138" s="75"/>
      <c r="AJ138" s="75"/>
      <c r="AK138" s="75"/>
      <c r="AL138" s="75"/>
      <c r="AM138" s="75"/>
      <c r="AN138" s="76"/>
    </row>
    <row r="139" spans="1:40" s="71" customFormat="1" x14ac:dyDescent="0.25">
      <c r="A139" s="70"/>
      <c r="C139" s="72" t="str">
        <f t="shared" si="6"/>
        <v>Plants</v>
      </c>
      <c r="D139" s="72" t="e">
        <f>VLOOKUP(B139,DropDowns!$A$2:$B$8,2,FALSE)</f>
        <v>#N/A</v>
      </c>
      <c r="F139" s="184" t="e">
        <f>VLOOKUP(E139,PRC!$C$2:$D$805,2,FALSE)</f>
        <v>#N/A</v>
      </c>
      <c r="G139" s="73"/>
      <c r="I139" s="72" t="e">
        <f t="shared" si="7"/>
        <v>#N/A</v>
      </c>
      <c r="O139" s="20"/>
      <c r="R139" s="20"/>
      <c r="S139" s="20"/>
      <c r="U139" s="74"/>
      <c r="V139" s="75"/>
      <c r="W139" s="75"/>
      <c r="X139" s="75"/>
      <c r="Y139" s="75"/>
      <c r="Z139" s="75"/>
      <c r="AA139" s="75"/>
      <c r="AB139" s="75"/>
      <c r="AC139" s="75"/>
      <c r="AD139" s="75"/>
      <c r="AE139" s="75"/>
      <c r="AF139" s="75"/>
      <c r="AG139" s="75"/>
      <c r="AH139" s="75"/>
      <c r="AI139" s="75"/>
      <c r="AJ139" s="75"/>
      <c r="AK139" s="75"/>
      <c r="AL139" s="75"/>
      <c r="AM139" s="75"/>
      <c r="AN139" s="76"/>
    </row>
    <row r="140" spans="1:40" s="71" customFormat="1" x14ac:dyDescent="0.25">
      <c r="A140" s="70"/>
      <c r="C140" s="72" t="str">
        <f t="shared" si="6"/>
        <v>Plants</v>
      </c>
      <c r="D140" s="72" t="e">
        <f>VLOOKUP(B140,DropDowns!$A$2:$B$8,2,FALSE)</f>
        <v>#N/A</v>
      </c>
      <c r="F140" s="184" t="e">
        <f>VLOOKUP(E140,PRC!$C$2:$D$805,2,FALSE)</f>
        <v>#N/A</v>
      </c>
      <c r="G140" s="73"/>
      <c r="I140" s="72" t="e">
        <f t="shared" si="7"/>
        <v>#N/A</v>
      </c>
      <c r="O140" s="20"/>
      <c r="R140" s="20"/>
      <c r="S140" s="20"/>
      <c r="U140" s="74"/>
      <c r="V140" s="75"/>
      <c r="W140" s="75"/>
      <c r="X140" s="75"/>
      <c r="Y140" s="75"/>
      <c r="Z140" s="75"/>
      <c r="AA140" s="75"/>
      <c r="AB140" s="75"/>
      <c r="AC140" s="75"/>
      <c r="AD140" s="75"/>
      <c r="AE140" s="75"/>
      <c r="AF140" s="75"/>
      <c r="AG140" s="75"/>
      <c r="AH140" s="75"/>
      <c r="AI140" s="75"/>
      <c r="AJ140" s="75"/>
      <c r="AK140" s="75"/>
      <c r="AL140" s="75"/>
      <c r="AM140" s="75"/>
      <c r="AN140" s="76"/>
    </row>
    <row r="141" spans="1:40" s="71" customFormat="1" x14ac:dyDescent="0.25">
      <c r="A141" s="70"/>
      <c r="C141" s="72" t="str">
        <f t="shared" si="6"/>
        <v>Plants</v>
      </c>
      <c r="D141" s="72" t="e">
        <f>VLOOKUP(B141,DropDowns!$A$2:$B$8,2,FALSE)</f>
        <v>#N/A</v>
      </c>
      <c r="F141" s="184" t="e">
        <f>VLOOKUP(E141,PRC!$C$2:$D$805,2,FALSE)</f>
        <v>#N/A</v>
      </c>
      <c r="G141" s="73"/>
      <c r="I141" s="72" t="e">
        <f t="shared" si="7"/>
        <v>#N/A</v>
      </c>
      <c r="O141" s="20"/>
      <c r="R141" s="20"/>
      <c r="S141" s="20"/>
      <c r="U141" s="74"/>
      <c r="V141" s="75"/>
      <c r="W141" s="75"/>
      <c r="X141" s="75"/>
      <c r="Y141" s="75"/>
      <c r="Z141" s="75"/>
      <c r="AA141" s="75"/>
      <c r="AB141" s="75"/>
      <c r="AC141" s="75"/>
      <c r="AD141" s="75"/>
      <c r="AE141" s="75"/>
      <c r="AF141" s="75"/>
      <c r="AG141" s="75"/>
      <c r="AH141" s="75"/>
      <c r="AI141" s="75"/>
      <c r="AJ141" s="75"/>
      <c r="AK141" s="75"/>
      <c r="AL141" s="75"/>
      <c r="AM141" s="75"/>
      <c r="AN141" s="76"/>
    </row>
    <row r="142" spans="1:40" s="71" customFormat="1" x14ac:dyDescent="0.25">
      <c r="A142" s="70"/>
      <c r="C142" s="72" t="str">
        <f t="shared" si="6"/>
        <v>Plants</v>
      </c>
      <c r="D142" s="72" t="e">
        <f>VLOOKUP(B142,DropDowns!$A$2:$B$8,2,FALSE)</f>
        <v>#N/A</v>
      </c>
      <c r="F142" s="184" t="e">
        <f>VLOOKUP(E142,PRC!$C$2:$D$805,2,FALSE)</f>
        <v>#N/A</v>
      </c>
      <c r="G142" s="73"/>
      <c r="I142" s="72" t="e">
        <f t="shared" si="7"/>
        <v>#N/A</v>
      </c>
      <c r="O142" s="20"/>
      <c r="R142" s="20"/>
      <c r="S142" s="20"/>
      <c r="U142" s="74"/>
      <c r="V142" s="75"/>
      <c r="W142" s="75"/>
      <c r="X142" s="75"/>
      <c r="Y142" s="75"/>
      <c r="Z142" s="75"/>
      <c r="AA142" s="75"/>
      <c r="AB142" s="75"/>
      <c r="AC142" s="75"/>
      <c r="AD142" s="75"/>
      <c r="AE142" s="75"/>
      <c r="AF142" s="75"/>
      <c r="AG142" s="75"/>
      <c r="AH142" s="75"/>
      <c r="AI142" s="75"/>
      <c r="AJ142" s="75"/>
      <c r="AK142" s="75"/>
      <c r="AL142" s="75"/>
      <c r="AM142" s="75"/>
      <c r="AN142" s="76"/>
    </row>
    <row r="143" spans="1:40" s="71" customFormat="1" x14ac:dyDescent="0.25">
      <c r="A143" s="70"/>
      <c r="C143" s="72" t="str">
        <f t="shared" si="6"/>
        <v>Plants</v>
      </c>
      <c r="D143" s="72" t="e">
        <f>VLOOKUP(B143,DropDowns!$A$2:$B$8,2,FALSE)</f>
        <v>#N/A</v>
      </c>
      <c r="F143" s="184" t="e">
        <f>VLOOKUP(E143,PRC!$C$2:$D$805,2,FALSE)</f>
        <v>#N/A</v>
      </c>
      <c r="G143" s="73"/>
      <c r="I143" s="72" t="e">
        <f t="shared" si="7"/>
        <v>#N/A</v>
      </c>
      <c r="O143" s="20"/>
      <c r="R143" s="20"/>
      <c r="S143" s="20"/>
      <c r="U143" s="74"/>
      <c r="V143" s="75"/>
      <c r="W143" s="75"/>
      <c r="X143" s="75"/>
      <c r="Y143" s="75"/>
      <c r="Z143" s="75"/>
      <c r="AA143" s="75"/>
      <c r="AB143" s="75"/>
      <c r="AC143" s="75"/>
      <c r="AD143" s="75"/>
      <c r="AE143" s="75"/>
      <c r="AF143" s="75"/>
      <c r="AG143" s="75"/>
      <c r="AH143" s="75"/>
      <c r="AI143" s="75"/>
      <c r="AJ143" s="75"/>
      <c r="AK143" s="75"/>
      <c r="AL143" s="75"/>
      <c r="AM143" s="75"/>
      <c r="AN143" s="76"/>
    </row>
    <row r="144" spans="1:40" s="71" customFormat="1" x14ac:dyDescent="0.25">
      <c r="A144" s="70"/>
      <c r="C144" s="72" t="str">
        <f t="shared" si="6"/>
        <v>Plants</v>
      </c>
      <c r="D144" s="72" t="e">
        <f>VLOOKUP(B144,DropDowns!$A$2:$B$8,2,FALSE)</f>
        <v>#N/A</v>
      </c>
      <c r="F144" s="184" t="e">
        <f>VLOOKUP(E144,PRC!$C$2:$D$805,2,FALSE)</f>
        <v>#N/A</v>
      </c>
      <c r="G144" s="73"/>
      <c r="I144" s="72" t="e">
        <f t="shared" si="7"/>
        <v>#N/A</v>
      </c>
      <c r="O144" s="20"/>
      <c r="R144" s="20"/>
      <c r="S144" s="20"/>
      <c r="U144" s="74"/>
      <c r="V144" s="75"/>
      <c r="W144" s="75"/>
      <c r="X144" s="75"/>
      <c r="Y144" s="75"/>
      <c r="Z144" s="75"/>
      <c r="AA144" s="75"/>
      <c r="AB144" s="75"/>
      <c r="AC144" s="75"/>
      <c r="AD144" s="75"/>
      <c r="AE144" s="75"/>
      <c r="AF144" s="75"/>
      <c r="AG144" s="75"/>
      <c r="AH144" s="75"/>
      <c r="AI144" s="75"/>
      <c r="AJ144" s="75"/>
      <c r="AK144" s="75"/>
      <c r="AL144" s="75"/>
      <c r="AM144" s="75"/>
      <c r="AN144" s="76"/>
    </row>
    <row r="145" spans="1:40" s="71" customFormat="1" x14ac:dyDescent="0.25">
      <c r="A145" s="70"/>
      <c r="C145" s="72" t="str">
        <f t="shared" si="6"/>
        <v>Plants</v>
      </c>
      <c r="D145" s="72" t="e">
        <f>VLOOKUP(B145,DropDowns!$A$2:$B$8,2,FALSE)</f>
        <v>#N/A</v>
      </c>
      <c r="F145" s="184" t="e">
        <f>VLOOKUP(E145,PRC!$C$2:$D$805,2,FALSE)</f>
        <v>#N/A</v>
      </c>
      <c r="G145" s="73"/>
      <c r="I145" s="72" t="e">
        <f t="shared" si="7"/>
        <v>#N/A</v>
      </c>
      <c r="O145" s="20"/>
      <c r="R145" s="20"/>
      <c r="S145" s="20"/>
      <c r="U145" s="74"/>
      <c r="V145" s="75"/>
      <c r="W145" s="75"/>
      <c r="X145" s="75"/>
      <c r="Y145" s="75"/>
      <c r="Z145" s="75"/>
      <c r="AA145" s="75"/>
      <c r="AB145" s="75"/>
      <c r="AC145" s="75"/>
      <c r="AD145" s="75"/>
      <c r="AE145" s="75"/>
      <c r="AF145" s="75"/>
      <c r="AG145" s="75"/>
      <c r="AH145" s="75"/>
      <c r="AI145" s="75"/>
      <c r="AJ145" s="75"/>
      <c r="AK145" s="75"/>
      <c r="AL145" s="75"/>
      <c r="AM145" s="75"/>
      <c r="AN145" s="76"/>
    </row>
    <row r="146" spans="1:40" s="71" customFormat="1" x14ac:dyDescent="0.25">
      <c r="A146" s="70"/>
      <c r="C146" s="72" t="str">
        <f t="shared" si="6"/>
        <v>Plants</v>
      </c>
      <c r="D146" s="72" t="e">
        <f>VLOOKUP(B146,DropDowns!$A$2:$B$8,2,FALSE)</f>
        <v>#N/A</v>
      </c>
      <c r="F146" s="184" t="e">
        <f>VLOOKUP(E146,PRC!$C$2:$D$805,2,FALSE)</f>
        <v>#N/A</v>
      </c>
      <c r="G146" s="73"/>
      <c r="I146" s="72" t="e">
        <f t="shared" si="7"/>
        <v>#N/A</v>
      </c>
      <c r="O146" s="20"/>
      <c r="R146" s="20"/>
      <c r="S146" s="20"/>
      <c r="U146" s="74"/>
      <c r="V146" s="75"/>
      <c r="W146" s="75"/>
      <c r="X146" s="75"/>
      <c r="Y146" s="75"/>
      <c r="Z146" s="75"/>
      <c r="AA146" s="75"/>
      <c r="AB146" s="75"/>
      <c r="AC146" s="75"/>
      <c r="AD146" s="75"/>
      <c r="AE146" s="75"/>
      <c r="AF146" s="75"/>
      <c r="AG146" s="75"/>
      <c r="AH146" s="75"/>
      <c r="AI146" s="75"/>
      <c r="AJ146" s="75"/>
      <c r="AK146" s="75"/>
      <c r="AL146" s="75"/>
      <c r="AM146" s="75"/>
      <c r="AN146" s="76"/>
    </row>
    <row r="147" spans="1:40" s="71" customFormat="1" x14ac:dyDescent="0.25">
      <c r="A147" s="70"/>
      <c r="C147" s="72" t="str">
        <f t="shared" si="6"/>
        <v>Plants</v>
      </c>
      <c r="D147" s="72" t="e">
        <f>VLOOKUP(B147,DropDowns!$A$2:$B$8,2,FALSE)</f>
        <v>#N/A</v>
      </c>
      <c r="F147" s="184" t="e">
        <f>VLOOKUP(E147,PRC!$C$2:$D$805,2,FALSE)</f>
        <v>#N/A</v>
      </c>
      <c r="G147" s="73"/>
      <c r="I147" s="72" t="e">
        <f t="shared" si="7"/>
        <v>#N/A</v>
      </c>
      <c r="O147" s="20"/>
      <c r="R147" s="20"/>
      <c r="S147" s="20"/>
      <c r="U147" s="74"/>
      <c r="V147" s="75"/>
      <c r="W147" s="75"/>
      <c r="X147" s="75"/>
      <c r="Y147" s="75"/>
      <c r="Z147" s="75"/>
      <c r="AA147" s="75"/>
      <c r="AB147" s="75"/>
      <c r="AC147" s="75"/>
      <c r="AD147" s="75"/>
      <c r="AE147" s="75"/>
      <c r="AF147" s="75"/>
      <c r="AG147" s="75"/>
      <c r="AH147" s="75"/>
      <c r="AI147" s="75"/>
      <c r="AJ147" s="75"/>
      <c r="AK147" s="75"/>
      <c r="AL147" s="75"/>
      <c r="AM147" s="75"/>
      <c r="AN147" s="76"/>
    </row>
    <row r="148" spans="1:40" s="71" customFormat="1" x14ac:dyDescent="0.25">
      <c r="A148" s="70"/>
      <c r="C148" s="72" t="str">
        <f t="shared" si="6"/>
        <v>Plants</v>
      </c>
      <c r="D148" s="72" t="e">
        <f>VLOOKUP(B148,DropDowns!$A$2:$B$8,2,FALSE)</f>
        <v>#N/A</v>
      </c>
      <c r="F148" s="184" t="e">
        <f>VLOOKUP(E148,PRC!$C$2:$D$805,2,FALSE)</f>
        <v>#N/A</v>
      </c>
      <c r="G148" s="73"/>
      <c r="I148" s="72" t="e">
        <f t="shared" si="7"/>
        <v>#N/A</v>
      </c>
      <c r="O148" s="20"/>
      <c r="R148" s="20"/>
      <c r="S148" s="20"/>
      <c r="U148" s="74"/>
      <c r="V148" s="75"/>
      <c r="W148" s="75"/>
      <c r="X148" s="75"/>
      <c r="Y148" s="75"/>
      <c r="Z148" s="75"/>
      <c r="AA148" s="75"/>
      <c r="AB148" s="75"/>
      <c r="AC148" s="75"/>
      <c r="AD148" s="75"/>
      <c r="AE148" s="75"/>
      <c r="AF148" s="75"/>
      <c r="AG148" s="75"/>
      <c r="AH148" s="75"/>
      <c r="AI148" s="75"/>
      <c r="AJ148" s="75"/>
      <c r="AK148" s="75"/>
      <c r="AL148" s="75"/>
      <c r="AM148" s="75"/>
      <c r="AN148" s="76"/>
    </row>
    <row r="149" spans="1:40" s="71" customFormat="1" x14ac:dyDescent="0.25">
      <c r="A149" s="70"/>
      <c r="C149" s="72" t="str">
        <f t="shared" si="6"/>
        <v>Plants</v>
      </c>
      <c r="D149" s="72" t="e">
        <f>VLOOKUP(B149,DropDowns!$A$2:$B$8,2,FALSE)</f>
        <v>#N/A</v>
      </c>
      <c r="F149" s="184" t="e">
        <f>VLOOKUP(E149,PRC!$C$2:$D$805,2,FALSE)</f>
        <v>#N/A</v>
      </c>
      <c r="G149" s="73"/>
      <c r="I149" s="72" t="e">
        <f t="shared" si="7"/>
        <v>#N/A</v>
      </c>
      <c r="O149" s="20"/>
      <c r="R149" s="20"/>
      <c r="S149" s="20"/>
      <c r="U149" s="74"/>
      <c r="V149" s="75"/>
      <c r="W149" s="75"/>
      <c r="X149" s="75"/>
      <c r="Y149" s="75"/>
      <c r="Z149" s="75"/>
      <c r="AA149" s="75"/>
      <c r="AB149" s="75"/>
      <c r="AC149" s="75"/>
      <c r="AD149" s="75"/>
      <c r="AE149" s="75"/>
      <c r="AF149" s="75"/>
      <c r="AG149" s="75"/>
      <c r="AH149" s="75"/>
      <c r="AI149" s="75"/>
      <c r="AJ149" s="75"/>
      <c r="AK149" s="75"/>
      <c r="AL149" s="75"/>
      <c r="AM149" s="75"/>
      <c r="AN149" s="76"/>
    </row>
    <row r="150" spans="1:40" s="78" customFormat="1" x14ac:dyDescent="0.25">
      <c r="A150" s="77"/>
      <c r="B150" s="71"/>
      <c r="C150" s="72" t="str">
        <f t="shared" si="6"/>
        <v>Plants</v>
      </c>
      <c r="D150" s="72" t="e">
        <f>VLOOKUP(B150,DropDowns!$A$2:$B$8,2,FALSE)</f>
        <v>#N/A</v>
      </c>
      <c r="E150" s="71"/>
      <c r="F150" s="184" t="e">
        <f>VLOOKUP(E150,PRC!$C$2:$D$805,2,FALSE)</f>
        <v>#N/A</v>
      </c>
      <c r="G150" s="73"/>
      <c r="H150" s="71"/>
      <c r="I150" s="72" t="e">
        <f t="shared" si="7"/>
        <v>#N/A</v>
      </c>
      <c r="J150" s="71"/>
      <c r="K150" s="71"/>
      <c r="L150" s="71"/>
      <c r="M150" s="71"/>
      <c r="N150" s="71"/>
      <c r="O150" s="20"/>
      <c r="P150" s="71"/>
      <c r="Q150" s="71"/>
      <c r="R150" s="20"/>
      <c r="S150" s="20"/>
      <c r="T150" s="71"/>
      <c r="U150" s="74"/>
      <c r="V150" s="75"/>
      <c r="W150" s="75"/>
      <c r="X150" s="75"/>
      <c r="Y150" s="75"/>
      <c r="Z150" s="75"/>
      <c r="AA150" s="75"/>
      <c r="AB150" s="75"/>
      <c r="AC150" s="75"/>
      <c r="AD150" s="75"/>
      <c r="AE150" s="75"/>
      <c r="AF150" s="75"/>
      <c r="AG150" s="75"/>
      <c r="AH150" s="75"/>
      <c r="AI150" s="75"/>
      <c r="AJ150" s="75"/>
      <c r="AK150" s="75"/>
      <c r="AL150" s="75"/>
      <c r="AM150" s="75"/>
      <c r="AN150" s="76"/>
    </row>
    <row r="151" spans="1:40" x14ac:dyDescent="0.25">
      <c r="B151" s="71"/>
      <c r="C151" s="72" t="str">
        <f t="shared" si="6"/>
        <v>Plants</v>
      </c>
      <c r="D151" s="72" t="e">
        <f>VLOOKUP(B151,DropDowns!$A$2:$B$8,2,FALSE)</f>
        <v>#N/A</v>
      </c>
      <c r="E151" s="71"/>
      <c r="F151" s="184" t="e">
        <f>VLOOKUP(E151,PRC!$C$2:$D$805,2,FALSE)</f>
        <v>#N/A</v>
      </c>
      <c r="G151" s="73"/>
      <c r="H151" s="71"/>
      <c r="I151" s="72" t="e">
        <f t="shared" si="7"/>
        <v>#N/A</v>
      </c>
      <c r="J151" s="71"/>
      <c r="K151" s="71"/>
      <c r="L151" s="71"/>
      <c r="M151" s="71"/>
      <c r="N151" s="71"/>
      <c r="O151" s="20"/>
      <c r="P151" s="71"/>
      <c r="Q151" s="71"/>
      <c r="R151" s="71"/>
      <c r="S151" s="71"/>
      <c r="T151" s="71"/>
      <c r="U151" s="74"/>
      <c r="V151" s="75"/>
      <c r="W151" s="75"/>
      <c r="X151" s="75"/>
      <c r="Y151" s="75"/>
      <c r="Z151" s="75"/>
      <c r="AA151" s="75"/>
      <c r="AB151" s="75"/>
      <c r="AC151" s="75"/>
      <c r="AD151" s="75"/>
      <c r="AE151" s="75"/>
      <c r="AF151" s="75"/>
      <c r="AG151" s="75"/>
      <c r="AH151" s="75"/>
      <c r="AI151" s="75"/>
      <c r="AJ151" s="75"/>
      <c r="AK151" s="75"/>
      <c r="AL151" s="75"/>
      <c r="AM151" s="75"/>
      <c r="AN151" s="76"/>
    </row>
    <row r="152" spans="1:40" x14ac:dyDescent="0.25">
      <c r="B152" s="71"/>
      <c r="C152" s="72" t="str">
        <f t="shared" si="6"/>
        <v>Plants</v>
      </c>
      <c r="D152" s="72" t="e">
        <f>VLOOKUP(B152,DropDowns!$A$2:$B$8,2,FALSE)</f>
        <v>#N/A</v>
      </c>
      <c r="E152" s="71"/>
      <c r="F152" s="184" t="e">
        <f>VLOOKUP(E152,PRC!$C$2:$D$805,2,FALSE)</f>
        <v>#N/A</v>
      </c>
      <c r="G152" s="73"/>
      <c r="H152" s="71"/>
      <c r="I152" s="72" t="e">
        <f t="shared" si="7"/>
        <v>#N/A</v>
      </c>
      <c r="J152" s="71"/>
      <c r="K152" s="71"/>
      <c r="L152" s="71"/>
      <c r="M152" s="71"/>
      <c r="N152" s="71"/>
      <c r="O152" s="20"/>
      <c r="P152" s="71"/>
      <c r="Q152" s="71"/>
      <c r="R152" s="71"/>
      <c r="S152" s="71"/>
      <c r="T152" s="71"/>
      <c r="U152" s="74"/>
      <c r="V152" s="75"/>
      <c r="W152" s="75"/>
      <c r="X152" s="75"/>
      <c r="Y152" s="75"/>
      <c r="Z152" s="75"/>
      <c r="AA152" s="75"/>
      <c r="AB152" s="75"/>
      <c r="AC152" s="75"/>
      <c r="AD152" s="75"/>
      <c r="AE152" s="75"/>
      <c r="AF152" s="75"/>
      <c r="AG152" s="75"/>
      <c r="AH152" s="75"/>
      <c r="AI152" s="75"/>
      <c r="AJ152" s="75"/>
      <c r="AK152" s="75"/>
      <c r="AL152" s="75"/>
      <c r="AM152" s="75"/>
      <c r="AN152" s="76"/>
    </row>
    <row r="153" spans="1:40" x14ac:dyDescent="0.25">
      <c r="B153" s="71"/>
      <c r="C153" s="72" t="str">
        <f t="shared" si="6"/>
        <v>Plants</v>
      </c>
      <c r="D153" s="72" t="e">
        <f>VLOOKUP(B153,DropDowns!$A$2:$B$8,2,FALSE)</f>
        <v>#N/A</v>
      </c>
      <c r="E153" s="71"/>
      <c r="F153" s="184" t="e">
        <f>VLOOKUP(E153,PRC!$C$2:$D$805,2,FALSE)</f>
        <v>#N/A</v>
      </c>
      <c r="G153" s="73"/>
      <c r="H153" s="71"/>
      <c r="I153" s="72" t="e">
        <f t="shared" si="7"/>
        <v>#N/A</v>
      </c>
      <c r="J153" s="71"/>
      <c r="K153" s="71"/>
      <c r="L153" s="71"/>
      <c r="M153" s="71"/>
      <c r="N153" s="71"/>
      <c r="O153" s="20"/>
      <c r="P153" s="71"/>
      <c r="Q153" s="71"/>
      <c r="R153" s="71"/>
      <c r="S153" s="71"/>
      <c r="T153" s="71"/>
      <c r="U153" s="74"/>
      <c r="V153" s="75"/>
      <c r="W153" s="75"/>
      <c r="X153" s="75"/>
      <c r="Y153" s="75"/>
      <c r="Z153" s="75"/>
      <c r="AA153" s="75"/>
      <c r="AB153" s="75"/>
      <c r="AC153" s="75"/>
      <c r="AD153" s="75"/>
      <c r="AE153" s="75"/>
      <c r="AF153" s="75"/>
      <c r="AG153" s="75"/>
      <c r="AH153" s="75"/>
      <c r="AI153" s="75"/>
      <c r="AJ153" s="75"/>
      <c r="AK153" s="75"/>
      <c r="AL153" s="75"/>
      <c r="AM153" s="75"/>
      <c r="AN153" s="76"/>
    </row>
    <row r="154" spans="1:40" x14ac:dyDescent="0.25">
      <c r="B154" s="71"/>
      <c r="C154" s="72" t="str">
        <f t="shared" si="6"/>
        <v>Plants</v>
      </c>
      <c r="D154" s="72" t="e">
        <f>VLOOKUP(B154,DropDowns!$A$2:$B$8,2,FALSE)</f>
        <v>#N/A</v>
      </c>
      <c r="E154" s="71"/>
      <c r="F154" s="184" t="e">
        <f>VLOOKUP(E154,PRC!$C$2:$D$805,2,FALSE)</f>
        <v>#N/A</v>
      </c>
      <c r="G154" s="73"/>
      <c r="H154" s="71"/>
      <c r="I154" s="72" t="e">
        <f t="shared" si="7"/>
        <v>#N/A</v>
      </c>
      <c r="J154" s="71"/>
      <c r="K154" s="71"/>
      <c r="L154" s="71"/>
      <c r="M154" s="71"/>
      <c r="N154" s="71"/>
      <c r="O154" s="20"/>
      <c r="P154" s="71"/>
      <c r="Q154" s="71"/>
      <c r="R154" s="71"/>
      <c r="S154" s="71"/>
      <c r="T154" s="71"/>
      <c r="U154" s="74"/>
      <c r="V154" s="75"/>
      <c r="W154" s="75"/>
      <c r="X154" s="75"/>
      <c r="Y154" s="75"/>
      <c r="Z154" s="75"/>
      <c r="AA154" s="75"/>
      <c r="AB154" s="75"/>
      <c r="AC154" s="75"/>
      <c r="AD154" s="75"/>
      <c r="AE154" s="75"/>
      <c r="AF154" s="75"/>
      <c r="AG154" s="75"/>
      <c r="AH154" s="75"/>
      <c r="AI154" s="75"/>
      <c r="AJ154" s="75"/>
      <c r="AK154" s="75"/>
      <c r="AL154" s="75"/>
      <c r="AM154" s="75"/>
      <c r="AN154" s="76"/>
    </row>
    <row r="155" spans="1:40" x14ac:dyDescent="0.25">
      <c r="B155" s="71"/>
      <c r="C155" s="72" t="str">
        <f t="shared" si="6"/>
        <v>Plants</v>
      </c>
      <c r="D155" s="72" t="e">
        <f>VLOOKUP(B155,DropDowns!$A$2:$B$8,2,FALSE)</f>
        <v>#N/A</v>
      </c>
      <c r="E155" s="71"/>
      <c r="F155" s="184" t="e">
        <f>VLOOKUP(E155,PRC!$C$2:$D$805,2,FALSE)</f>
        <v>#N/A</v>
      </c>
      <c r="G155" s="73"/>
      <c r="H155" s="71"/>
      <c r="I155" s="72" t="e">
        <f t="shared" si="7"/>
        <v>#N/A</v>
      </c>
      <c r="J155" s="71"/>
      <c r="K155" s="71"/>
      <c r="L155" s="71"/>
      <c r="M155" s="71"/>
      <c r="N155" s="71"/>
      <c r="O155" s="20"/>
      <c r="P155" s="71"/>
      <c r="Q155" s="71"/>
      <c r="R155" s="71"/>
      <c r="S155" s="71"/>
      <c r="T155" s="71"/>
      <c r="U155" s="74"/>
      <c r="V155" s="75"/>
      <c r="W155" s="75"/>
      <c r="X155" s="75"/>
      <c r="Y155" s="75"/>
      <c r="Z155" s="75"/>
      <c r="AA155" s="75"/>
      <c r="AB155" s="75"/>
      <c r="AC155" s="75"/>
      <c r="AD155" s="75"/>
      <c r="AE155" s="75"/>
      <c r="AF155" s="75"/>
      <c r="AG155" s="75"/>
      <c r="AH155" s="75"/>
      <c r="AI155" s="75"/>
      <c r="AJ155" s="75"/>
      <c r="AK155" s="75"/>
      <c r="AL155" s="75"/>
      <c r="AM155" s="75"/>
      <c r="AN155" s="76"/>
    </row>
  </sheetData>
  <mergeCells count="2">
    <mergeCell ref="B2:T2"/>
    <mergeCell ref="U2:AN2"/>
  </mergeCells>
  <dataValidations xWindow="604" yWindow="466" count="17">
    <dataValidation type="whole" operator="greaterThan" allowBlank="1" showInputMessage="1" showErrorMessage="1" prompt="Enter the elevation in feet" sqref="N4:N155" xr:uid="{00000000-0002-0000-0000-000000000000}">
      <formula1>0</formula1>
    </dataValidation>
    <dataValidation allowBlank="1" showInputMessage="1" showErrorMessage="1" prompt=" " sqref="A2" xr:uid="{2BBCB0C3-25A0-4FC0-97AF-084C3B42D9F7}"/>
    <dataValidation type="list" allowBlank="1" showInputMessage="1" showErrorMessage="1" prompt="Select a plant from the drop-down list" sqref="H4:H155" xr:uid="{9B914592-A014-4401-A092-3666AEA21ABD}">
      <formula1>INDIRECT(C4)</formula1>
    </dataValidation>
    <dataValidation allowBlank="1" showInputMessage="1" showErrorMessage="1" prompt="Enter a name for the site here" sqref="J4:J155" xr:uid="{BC58535F-2480-4DC9-8C71-A6D1F6893C4A}"/>
    <dataValidation allowBlank="1" showInputMessage="1" showErrorMessage="1" prompt="Enter the population unit" sqref="L4:L155" xr:uid="{B0F3D3CE-4BA0-473C-A341-B87E78D02409}"/>
    <dataValidation allowBlank="1" showInputMessage="1" showErrorMessage="1" prompt="Write in directions to the site" sqref="M4:M155" xr:uid="{C26BC3AA-6FCD-421E-BBE9-84A52281CC5A}"/>
    <dataValidation allowBlank="1" showInputMessage="1" showErrorMessage="1" prompt="UTM Nad83 Zone 4/5 Northing" sqref="P3" xr:uid="{C871E5C3-5B7F-4493-B9EE-DB3E0C45D7C1}"/>
    <dataValidation allowBlank="1" showInputMessage="1" showErrorMessage="1" prompt="UTM Nad83 Zone 4/5 Easting" sqref="Q3" xr:uid="{E461C939-A980-4846-B8F2-4D1531D41C07}"/>
    <dataValidation allowBlank="1" showInputMessage="1" showErrorMessage="1" prompt="Enter UTM coordinate" sqref="P4:Q155 R151:S155" xr:uid="{77C3F38B-98B4-4BA0-B41F-AC2B80C18B88}"/>
    <dataValidation allowBlank="1" showInputMessage="1" showErrorMessage="1" prompt="Enter comments about the site" sqref="T4:T155" xr:uid="{037E2E9C-EDF6-4160-BC93-790430B484B7}"/>
    <dataValidation type="list" allowBlank="1" showInputMessage="1" showErrorMessage="1" prompt="Select a population area from the drop-down list" sqref="E4:E155" xr:uid="{FF75EF8E-AF8A-4B40-996B-738B9823AFB4}">
      <formula1>INDIRECT(B4)</formula1>
    </dataValidation>
    <dataValidation type="whole" operator="greaterThan" allowBlank="1" showInputMessage="1" showErrorMessage="1" prompt="Enter UTM Zone (4 or 5)" sqref="O4:O155" xr:uid="{69732CC2-ABF0-420F-9A8E-6BB245004494}">
      <formula1>0</formula1>
    </dataValidation>
    <dataValidation allowBlank="1" showInputMessage="1" showErrorMessage="1" prompt="Enter UTM Zone (4 or 5)" sqref="O3" xr:uid="{22B8C62E-A5C4-4F4D-B854-89845CFFD685}"/>
    <dataValidation allowBlank="1" showInputMessage="1" showErrorMessage="1" prompt="Latitude Nad83 Decimal Degrees" sqref="R3" xr:uid="{1FD54AFA-C372-4DC4-9D85-9FF46E63C283}"/>
    <dataValidation allowBlank="1" showInputMessage="1" showErrorMessage="1" prompt="Longitude Nad83 Decimal Degrees" sqref="S3" xr:uid="{E12E8C75-D927-4721-AE68-1AD76A3BE9E9}"/>
    <dataValidation allowBlank="1" showInputMessage="1" showErrorMessage="1" prompt="Enter Latitude in decimal degrees" sqref="R4:R150" xr:uid="{5EFDAE3F-A55B-4BB6-B8FA-58A543D231EA}"/>
    <dataValidation allowBlank="1" showInputMessage="1" showErrorMessage="1" prompt="Enter Longitude in decimal degrees" sqref="S4:S150" xr:uid="{1E154322-8324-4D2D-862A-C7C9D09DF31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604" yWindow="466" count="33">
        <x14:dataValidation type="list" allowBlank="1" showInputMessage="1" showErrorMessage="1" prompt="Select a population type from the drop-down list" xr:uid="{D2487D94-75BA-4283-8847-4138AD741BFC}">
          <x14:formula1>
            <xm:f>DropDowns!$D$2:$D$6</xm:f>
          </x14:formula1>
          <xm:sqref>K4:K155</xm:sqref>
        </x14:dataValidation>
        <x14:dataValidation type="list" allowBlank="1" showInputMessage="1" showErrorMessage="1" prompt="Is fire a threat to this site? (Select Yes or No)" xr:uid="{6893C3D2-0846-43AF-A8DE-1B27B9255FC2}">
          <x14:formula1>
            <xm:f>DropDowns!$H$2:$H$3</xm:f>
          </x14:formula1>
          <xm:sqref>U4:U155</xm:sqref>
        </x14:dataValidation>
        <x14:dataValidation type="list" allowBlank="1" showInputMessage="1" showErrorMessage="1" prompt="Are pigs a threat to this site? (Select Yes or No)" xr:uid="{00268815-5005-4DA6-86F4-F4409239EA6F}">
          <x14:formula1>
            <xm:f>DropDowns!$I$2:$I$4</xm:f>
          </x14:formula1>
          <xm:sqref>W4:W155</xm:sqref>
        </x14:dataValidation>
        <x14:dataValidation type="list" allowBlank="1" showInputMessage="1" showErrorMessage="1" prompt="Is the fire threat controlled at this site? (Select Yes or No)" xr:uid="{1AE8A093-A252-432A-9A84-FF3F4E906BE4}">
          <x14:formula1>
            <xm:f>DropDowns!$I$2:$I$4</xm:f>
          </x14:formula1>
          <xm:sqref>V4</xm:sqref>
        </x14:dataValidation>
        <x14:dataValidation type="list" allowBlank="1" showInputMessage="1" showErrorMessage="1" prompt="Is the pig threat controlled at this site? (Selecct Yes or No)" xr:uid="{E8E0773D-267F-4338-B1B1-F718D994BCE4}">
          <x14:formula1>
            <xm:f>DropDowns!$I$2:$I$4</xm:f>
          </x14:formula1>
          <xm:sqref>X4</xm:sqref>
        </x14:dataValidation>
        <x14:dataValidation type="list" allowBlank="1" showInputMessage="1" showErrorMessage="1" prompt="Is the goat threat controlled at this site? (Selecct Yes or No)" xr:uid="{8AAF0C3E-082A-4302-9F01-3A2CBDEA7915}">
          <x14:formula1>
            <xm:f>DropDowns!$I$2:$I$4</xm:f>
          </x14:formula1>
          <xm:sqref>Z4</xm:sqref>
        </x14:dataValidation>
        <x14:dataValidation type="list" allowBlank="1" showInputMessage="1" showErrorMessage="1" prompt="Is the cattle threat controlled at this site? (Selecct Yes or No)" xr:uid="{932BCF35-7465-4EAB-8163-B79AC74387B2}">
          <x14:formula1>
            <xm:f>DropDowns!$I$2:$I$4</xm:f>
          </x14:formula1>
          <xm:sqref>AB4</xm:sqref>
        </x14:dataValidation>
        <x14:dataValidation type="list" allowBlank="1" showInputMessage="1" showErrorMessage="1" prompt="Is the muflon threat controlled at this site? (Selecct Yes or No)" xr:uid="{58A1F32F-252B-470A-AEC2-B5546A63DDE0}">
          <x14:formula1>
            <xm:f>DropDowns!$I$2:$I$4</xm:f>
          </x14:formula1>
          <xm:sqref>AD4</xm:sqref>
        </x14:dataValidation>
        <x14:dataValidation type="list" allowBlank="1" showInputMessage="1" showErrorMessage="1" prompt="Is the sheep threat controlled at this site? (Selecct Yes or No)" xr:uid="{9B718C0B-91CD-452E-85AA-63717ABF4104}">
          <x14:formula1>
            <xm:f>DropDowns!$I$2:$I$4</xm:f>
          </x14:formula1>
          <xm:sqref>AF4</xm:sqref>
        </x14:dataValidation>
        <x14:dataValidation type="list" allowBlank="1" showInputMessage="1" showErrorMessage="1" prompt="Is the deer threat controlled at this site? (Selecct Yes or No)" xr:uid="{43FA447F-A6BE-4C7A-96A0-8C7E0EB7B042}">
          <x14:formula1>
            <xm:f>DropDowns!$I$2:$I$4</xm:f>
          </x14:formula1>
          <xm:sqref>AH4</xm:sqref>
        </x14:dataValidation>
        <x14:dataValidation type="list" allowBlank="1" showInputMessage="1" showErrorMessage="1" prompt="Is the rat threat controlled at this site? (Selecct Yes or No)" xr:uid="{4F6D6405-A093-48D1-9E05-260F024B0C73}">
          <x14:formula1>
            <xm:f>DropDowns!$I$2:$I$4</xm:f>
          </x14:formula1>
          <xm:sqref>AJ4</xm:sqref>
        </x14:dataValidation>
        <x14:dataValidation type="list" allowBlank="1" showInputMessage="1" showErrorMessage="1" prompt="Is the weed threat controlled at this site? (Selecct Yes or No)" xr:uid="{337D072F-B39A-4C8A-A20E-8008FF6D3E6F}">
          <x14:formula1>
            <xm:f>DropDowns!$I$2:$I$4</xm:f>
          </x14:formula1>
          <xm:sqref>AL4</xm:sqref>
        </x14:dataValidation>
        <x14:dataValidation type="list" allowBlank="1" showInputMessage="1" showErrorMessage="1" prompt="Is the slug threat controlled at this site? (Selecct Yes or No)" xr:uid="{C2DB9BC3-DAAF-4A97-AF5A-95AD939D3169}">
          <x14:formula1>
            <xm:f>DropDowns!$I$2:$I$4</xm:f>
          </x14:formula1>
          <xm:sqref>AN4</xm:sqref>
        </x14:dataValidation>
        <x14:dataValidation type="list" allowBlank="1" showInputMessage="1" showErrorMessage="1" prompt="Select an island from the drop-down list" xr:uid="{E2BA1FB4-E6EF-4E93-93CF-77DF7D8853C1}">
          <x14:formula1>
            <xm:f>DropDowns!$A$2:$A$8</xm:f>
          </x14:formula1>
          <xm:sqref>B4:B155</xm:sqref>
        </x14:dataValidation>
        <x14:dataValidation type="list" allowBlank="1" showInputMessage="1" showErrorMessage="1" prompt="Select a unique letter for each site from the drop-down list" xr:uid="{A6238949-D9DE-4D3A-ABF9-3C86C211CF58}">
          <x14:formula1>
            <xm:f>DropDowns!$C$2:$C$27</xm:f>
          </x14:formula1>
          <xm:sqref>G4:G155</xm:sqref>
        </x14:dataValidation>
        <x14:dataValidation type="list" allowBlank="1" showInputMessage="1" showErrorMessage="1" prompt="Are goats a threat to this site? (Select Yes or No)" xr:uid="{B2B6EE71-12EC-4698-B5F6-BE59AA9E993C}">
          <x14:formula1>
            <xm:f>DropDowns!$H$2:$H$3</xm:f>
          </x14:formula1>
          <xm:sqref>Y4:Y155</xm:sqref>
        </x14:dataValidation>
        <x14:dataValidation type="list" allowBlank="1" showInputMessage="1" showErrorMessage="1" prompt="Are cattle a threat to this site? (Select Yes or No)" xr:uid="{D28DF95B-0DFC-4363-B786-8B2E1F727CC3}">
          <x14:formula1>
            <xm:f>DropDowns!$H$2:$H$3</xm:f>
          </x14:formula1>
          <xm:sqref>AA4:AA155</xm:sqref>
        </x14:dataValidation>
        <x14:dataValidation type="list" allowBlank="1" showInputMessage="1" showErrorMessage="1" prompt="Are muflon a threat to this site? (Select Yes or No)" xr:uid="{2FCD367C-7813-48D7-9E95-465003CE97AD}">
          <x14:formula1>
            <xm:f>DropDowns!$H$2:$H$3</xm:f>
          </x14:formula1>
          <xm:sqref>AC4:AC155</xm:sqref>
        </x14:dataValidation>
        <x14:dataValidation type="list" allowBlank="1" showInputMessage="1" showErrorMessage="1" prompt="Are sheep a threat to this site? (Select Yes or No)" xr:uid="{625FD79E-7A17-41CF-A430-08C1AB278494}">
          <x14:formula1>
            <xm:f>DropDowns!$H$2:$H$3</xm:f>
          </x14:formula1>
          <xm:sqref>AE4:AE155</xm:sqref>
        </x14:dataValidation>
        <x14:dataValidation type="list" allowBlank="1" showInputMessage="1" showErrorMessage="1" prompt="Are deer a threat to this site? (Select Yes or No)" xr:uid="{EAFD2514-95B1-4616-BB0F-4DB168E6A099}">
          <x14:formula1>
            <xm:f>DropDowns!$H$2:$H$3</xm:f>
          </x14:formula1>
          <xm:sqref>AG4:AG155</xm:sqref>
        </x14:dataValidation>
        <x14:dataValidation type="list" allowBlank="1" showInputMessage="1" showErrorMessage="1" prompt="Are rats a threat to this site? (Select Yes or No)" xr:uid="{A820CF79-A71D-48CF-9E15-7C73207EDB73}">
          <x14:formula1>
            <xm:f>DropDowns!$H$2:$H$3</xm:f>
          </x14:formula1>
          <xm:sqref>AI4:AI155</xm:sqref>
        </x14:dataValidation>
        <x14:dataValidation type="list" allowBlank="1" showInputMessage="1" showErrorMessage="1" prompt="Are weeds a threat to this site? (Select Yes or No)" xr:uid="{36381D63-BAEB-4F79-AAB5-823A8BD11FE2}">
          <x14:formula1>
            <xm:f>DropDowns!$H$2:$H$3</xm:f>
          </x14:formula1>
          <xm:sqref>AK4:AK155</xm:sqref>
        </x14:dataValidation>
        <x14:dataValidation type="list" allowBlank="1" showInputMessage="1" showErrorMessage="1" prompt="Are slugs a threat to this site? (Select Yes or No)" xr:uid="{636117DB-8DE5-4EF9-A9B7-4E6A4139FB9B}">
          <x14:formula1>
            <xm:f>DropDowns!$H$2:$H$3</xm:f>
          </x14:formula1>
          <xm:sqref>AM4:AM155</xm:sqref>
        </x14:dataValidation>
        <x14:dataValidation type="list" allowBlank="1" showInputMessage="1" showErrorMessage="1" prompt="Is the fire threat being controlled at this site? (Select Yes, No, Partial)" xr:uid="{C4375095-6331-4280-8AB6-ABB8AD83DC29}">
          <x14:formula1>
            <xm:f>DropDowns!$I$2:$I$4</xm:f>
          </x14:formula1>
          <xm:sqref>V5:V155</xm:sqref>
        </x14:dataValidation>
        <x14:dataValidation type="list" allowBlank="1" showInputMessage="1" showErrorMessage="1" prompt="Is the pig threat controlled at this site? (Select Yes, No, Partial)" xr:uid="{5F2A8DD0-4AA9-4929-BEEF-401065FE62CF}">
          <x14:formula1>
            <xm:f>DropDowns!$I$2:$I$4</xm:f>
          </x14:formula1>
          <xm:sqref>X5:X155</xm:sqref>
        </x14:dataValidation>
        <x14:dataValidation type="list" allowBlank="1" showInputMessage="1" showErrorMessage="1" prompt="Is the goat threat controlled at this site? (Select Yes, No, Partial)" xr:uid="{47EDA418-EF23-4A93-AA4D-591F352422D9}">
          <x14:formula1>
            <xm:f>DropDowns!$I$2:$I$4</xm:f>
          </x14:formula1>
          <xm:sqref>Z5:Z155</xm:sqref>
        </x14:dataValidation>
        <x14:dataValidation type="list" allowBlank="1" showInputMessage="1" showErrorMessage="1" prompt="Is the cattle threat controlled at this site? (Select Yes, No, Partial)" xr:uid="{9666F05F-2BF6-4C8C-A77F-8E5F5237360E}">
          <x14:formula1>
            <xm:f>DropDowns!$I$2:$I$4</xm:f>
          </x14:formula1>
          <xm:sqref>AB5:AB155</xm:sqref>
        </x14:dataValidation>
        <x14:dataValidation type="list" allowBlank="1" showInputMessage="1" showErrorMessage="1" prompt="Is the muflon threat controlled at this site? (Select Yes, No, Partial)" xr:uid="{00BD1915-3736-47BA-96EF-89A008CD46DF}">
          <x14:formula1>
            <xm:f>DropDowns!$I$2:$I$4</xm:f>
          </x14:formula1>
          <xm:sqref>AD5:AD155</xm:sqref>
        </x14:dataValidation>
        <x14:dataValidation type="list" allowBlank="1" showInputMessage="1" showErrorMessage="1" prompt="Is the sheep threat controlled at this site? (Select Yes, No, Partial)" xr:uid="{A542672D-33D0-4257-B9FC-E91B4A045195}">
          <x14:formula1>
            <xm:f>DropDowns!$I$2:$I$4</xm:f>
          </x14:formula1>
          <xm:sqref>AF5:AF155</xm:sqref>
        </x14:dataValidation>
        <x14:dataValidation type="list" allowBlank="1" showInputMessage="1" showErrorMessage="1" prompt="Is the deer threat controlled at this site? (Select Yes, No, Partial)" xr:uid="{B5BC9768-3D9E-418A-B46C-C4359F44FDC1}">
          <x14:formula1>
            <xm:f>DropDowns!$I$2:$I$4</xm:f>
          </x14:formula1>
          <xm:sqref>AH5:AH155</xm:sqref>
        </x14:dataValidation>
        <x14:dataValidation type="list" allowBlank="1" showInputMessage="1" showErrorMessage="1" prompt="Is the rat threat controlled at this site? (Select Yes, No, Partial)" xr:uid="{B66DD5BD-BE1D-4F5B-9B08-3AC48D32F4BF}">
          <x14:formula1>
            <xm:f>DropDowns!$I$2:$I$4</xm:f>
          </x14:formula1>
          <xm:sqref>AJ5:AJ155</xm:sqref>
        </x14:dataValidation>
        <x14:dataValidation type="list" allowBlank="1" showInputMessage="1" showErrorMessage="1" prompt="Is the weed threat controlled at this site? (Select Yes, No, Partial)" xr:uid="{644B0923-B347-480E-946B-78BE00655D4B}">
          <x14:formula1>
            <xm:f>DropDowns!$I$2:$I$4</xm:f>
          </x14:formula1>
          <xm:sqref>AL5:AL155</xm:sqref>
        </x14:dataValidation>
        <x14:dataValidation type="list" allowBlank="1" showInputMessage="1" showErrorMessage="1" prompt="Is the slug threat controlled at this site? (Select Yes, No, Partial)" xr:uid="{B4C07F37-BA9D-4C75-B57B-41608FEB6741}">
          <x14:formula1>
            <xm:f>DropDowns!$I$2:$I$4</xm:f>
          </x14:formula1>
          <xm:sqref>AN5:AN155</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66"/>
  <sheetViews>
    <sheetView workbookViewId="0">
      <pane ySplit="2" topLeftCell="A231" activePane="bottomLeft" state="frozen"/>
      <selection pane="bottomLeft" activeCell="B238" sqref="B238"/>
    </sheetView>
  </sheetViews>
  <sheetFormatPr defaultColWidth="10.140625" defaultRowHeight="12.75" x14ac:dyDescent="0.2"/>
  <cols>
    <col min="1" max="1" width="28" style="12" customWidth="1"/>
    <col min="2" max="3" width="22" style="12" customWidth="1"/>
    <col min="4" max="4" width="44" style="12" bestFit="1" customWidth="1"/>
    <col min="5" max="5" width="13.42578125" style="12" customWidth="1"/>
    <col min="6" max="6" width="28" style="12" customWidth="1"/>
    <col min="7" max="254" width="10.140625" style="12"/>
    <col min="255" max="255" width="28" style="12" customWidth="1"/>
    <col min="256" max="256" width="14.28515625" style="12" customWidth="1"/>
    <col min="257" max="258" width="13.140625" style="12" customWidth="1"/>
    <col min="259" max="259" width="22" style="12" customWidth="1"/>
    <col min="260" max="260" width="44" style="12" bestFit="1" customWidth="1"/>
    <col min="261" max="261" width="13.42578125" style="12" customWidth="1"/>
    <col min="262" max="262" width="39" style="12" customWidth="1"/>
    <col min="263" max="510" width="10.140625" style="12"/>
    <col min="511" max="511" width="28" style="12" customWidth="1"/>
    <col min="512" max="512" width="14.28515625" style="12" customWidth="1"/>
    <col min="513" max="514" width="13.140625" style="12" customWidth="1"/>
    <col min="515" max="515" width="22" style="12" customWidth="1"/>
    <col min="516" max="516" width="44" style="12" bestFit="1" customWidth="1"/>
    <col min="517" max="517" width="13.42578125" style="12" customWidth="1"/>
    <col min="518" max="518" width="39" style="12" customWidth="1"/>
    <col min="519" max="766" width="10.140625" style="12"/>
    <col min="767" max="767" width="28" style="12" customWidth="1"/>
    <col min="768" max="768" width="14.28515625" style="12" customWidth="1"/>
    <col min="769" max="770" width="13.140625" style="12" customWidth="1"/>
    <col min="771" max="771" width="22" style="12" customWidth="1"/>
    <col min="772" max="772" width="44" style="12" bestFit="1" customWidth="1"/>
    <col min="773" max="773" width="13.42578125" style="12" customWidth="1"/>
    <col min="774" max="774" width="39" style="12" customWidth="1"/>
    <col min="775" max="1022" width="10.140625" style="12"/>
    <col min="1023" max="1023" width="28" style="12" customWidth="1"/>
    <col min="1024" max="1024" width="14.28515625" style="12" customWidth="1"/>
    <col min="1025" max="1026" width="13.140625" style="12" customWidth="1"/>
    <col min="1027" max="1027" width="22" style="12" customWidth="1"/>
    <col min="1028" max="1028" width="44" style="12" bestFit="1" customWidth="1"/>
    <col min="1029" max="1029" width="13.42578125" style="12" customWidth="1"/>
    <col min="1030" max="1030" width="39" style="12" customWidth="1"/>
    <col min="1031" max="1278" width="10.140625" style="12"/>
    <col min="1279" max="1279" width="28" style="12" customWidth="1"/>
    <col min="1280" max="1280" width="14.28515625" style="12" customWidth="1"/>
    <col min="1281" max="1282" width="13.140625" style="12" customWidth="1"/>
    <col min="1283" max="1283" width="22" style="12" customWidth="1"/>
    <col min="1284" max="1284" width="44" style="12" bestFit="1" customWidth="1"/>
    <col min="1285" max="1285" width="13.42578125" style="12" customWidth="1"/>
    <col min="1286" max="1286" width="39" style="12" customWidth="1"/>
    <col min="1287" max="1534" width="10.140625" style="12"/>
    <col min="1535" max="1535" width="28" style="12" customWidth="1"/>
    <col min="1536" max="1536" width="14.28515625" style="12" customWidth="1"/>
    <col min="1537" max="1538" width="13.140625" style="12" customWidth="1"/>
    <col min="1539" max="1539" width="22" style="12" customWidth="1"/>
    <col min="1540" max="1540" width="44" style="12" bestFit="1" customWidth="1"/>
    <col min="1541" max="1541" width="13.42578125" style="12" customWidth="1"/>
    <col min="1542" max="1542" width="39" style="12" customWidth="1"/>
    <col min="1543" max="1790" width="10.140625" style="12"/>
    <col min="1791" max="1791" width="28" style="12" customWidth="1"/>
    <col min="1792" max="1792" width="14.28515625" style="12" customWidth="1"/>
    <col min="1793" max="1794" width="13.140625" style="12" customWidth="1"/>
    <col min="1795" max="1795" width="22" style="12" customWidth="1"/>
    <col min="1796" max="1796" width="44" style="12" bestFit="1" customWidth="1"/>
    <col min="1797" max="1797" width="13.42578125" style="12" customWidth="1"/>
    <col min="1798" max="1798" width="39" style="12" customWidth="1"/>
    <col min="1799" max="2046" width="10.140625" style="12"/>
    <col min="2047" max="2047" width="28" style="12" customWidth="1"/>
    <col min="2048" max="2048" width="14.28515625" style="12" customWidth="1"/>
    <col min="2049" max="2050" width="13.140625" style="12" customWidth="1"/>
    <col min="2051" max="2051" width="22" style="12" customWidth="1"/>
    <col min="2052" max="2052" width="44" style="12" bestFit="1" customWidth="1"/>
    <col min="2053" max="2053" width="13.42578125" style="12" customWidth="1"/>
    <col min="2054" max="2054" width="39" style="12" customWidth="1"/>
    <col min="2055" max="2302" width="10.140625" style="12"/>
    <col min="2303" max="2303" width="28" style="12" customWidth="1"/>
    <col min="2304" max="2304" width="14.28515625" style="12" customWidth="1"/>
    <col min="2305" max="2306" width="13.140625" style="12" customWidth="1"/>
    <col min="2307" max="2307" width="22" style="12" customWidth="1"/>
    <col min="2308" max="2308" width="44" style="12" bestFit="1" customWidth="1"/>
    <col min="2309" max="2309" width="13.42578125" style="12" customWidth="1"/>
    <col min="2310" max="2310" width="39" style="12" customWidth="1"/>
    <col min="2311" max="2558" width="10.140625" style="12"/>
    <col min="2559" max="2559" width="28" style="12" customWidth="1"/>
    <col min="2560" max="2560" width="14.28515625" style="12" customWidth="1"/>
    <col min="2561" max="2562" width="13.140625" style="12" customWidth="1"/>
    <col min="2563" max="2563" width="22" style="12" customWidth="1"/>
    <col min="2564" max="2564" width="44" style="12" bestFit="1" customWidth="1"/>
    <col min="2565" max="2565" width="13.42578125" style="12" customWidth="1"/>
    <col min="2566" max="2566" width="39" style="12" customWidth="1"/>
    <col min="2567" max="2814" width="10.140625" style="12"/>
    <col min="2815" max="2815" width="28" style="12" customWidth="1"/>
    <col min="2816" max="2816" width="14.28515625" style="12" customWidth="1"/>
    <col min="2817" max="2818" width="13.140625" style="12" customWidth="1"/>
    <col min="2819" max="2819" width="22" style="12" customWidth="1"/>
    <col min="2820" max="2820" width="44" style="12" bestFit="1" customWidth="1"/>
    <col min="2821" max="2821" width="13.42578125" style="12" customWidth="1"/>
    <col min="2822" max="2822" width="39" style="12" customWidth="1"/>
    <col min="2823" max="3070" width="10.140625" style="12"/>
    <col min="3071" max="3071" width="28" style="12" customWidth="1"/>
    <col min="3072" max="3072" width="14.28515625" style="12" customWidth="1"/>
    <col min="3073" max="3074" width="13.140625" style="12" customWidth="1"/>
    <col min="3075" max="3075" width="22" style="12" customWidth="1"/>
    <col min="3076" max="3076" width="44" style="12" bestFit="1" customWidth="1"/>
    <col min="3077" max="3077" width="13.42578125" style="12" customWidth="1"/>
    <col min="3078" max="3078" width="39" style="12" customWidth="1"/>
    <col min="3079" max="3326" width="10.140625" style="12"/>
    <col min="3327" max="3327" width="28" style="12" customWidth="1"/>
    <col min="3328" max="3328" width="14.28515625" style="12" customWidth="1"/>
    <col min="3329" max="3330" width="13.140625" style="12" customWidth="1"/>
    <col min="3331" max="3331" width="22" style="12" customWidth="1"/>
    <col min="3332" max="3332" width="44" style="12" bestFit="1" customWidth="1"/>
    <col min="3333" max="3333" width="13.42578125" style="12" customWidth="1"/>
    <col min="3334" max="3334" width="39" style="12" customWidth="1"/>
    <col min="3335" max="3582" width="10.140625" style="12"/>
    <col min="3583" max="3583" width="28" style="12" customWidth="1"/>
    <col min="3584" max="3584" width="14.28515625" style="12" customWidth="1"/>
    <col min="3585" max="3586" width="13.140625" style="12" customWidth="1"/>
    <col min="3587" max="3587" width="22" style="12" customWidth="1"/>
    <col min="3588" max="3588" width="44" style="12" bestFit="1" customWidth="1"/>
    <col min="3589" max="3589" width="13.42578125" style="12" customWidth="1"/>
    <col min="3590" max="3590" width="39" style="12" customWidth="1"/>
    <col min="3591" max="3838" width="10.140625" style="12"/>
    <col min="3839" max="3839" width="28" style="12" customWidth="1"/>
    <col min="3840" max="3840" width="14.28515625" style="12" customWidth="1"/>
    <col min="3841" max="3842" width="13.140625" style="12" customWidth="1"/>
    <col min="3843" max="3843" width="22" style="12" customWidth="1"/>
    <col min="3844" max="3844" width="44" style="12" bestFit="1" customWidth="1"/>
    <col min="3845" max="3845" width="13.42578125" style="12" customWidth="1"/>
    <col min="3846" max="3846" width="39" style="12" customWidth="1"/>
    <col min="3847" max="4094" width="10.140625" style="12"/>
    <col min="4095" max="4095" width="28" style="12" customWidth="1"/>
    <col min="4096" max="4096" width="14.28515625" style="12" customWidth="1"/>
    <col min="4097" max="4098" width="13.140625" style="12" customWidth="1"/>
    <col min="4099" max="4099" width="22" style="12" customWidth="1"/>
    <col min="4100" max="4100" width="44" style="12" bestFit="1" customWidth="1"/>
    <col min="4101" max="4101" width="13.42578125" style="12" customWidth="1"/>
    <col min="4102" max="4102" width="39" style="12" customWidth="1"/>
    <col min="4103" max="4350" width="10.140625" style="12"/>
    <col min="4351" max="4351" width="28" style="12" customWidth="1"/>
    <col min="4352" max="4352" width="14.28515625" style="12" customWidth="1"/>
    <col min="4353" max="4354" width="13.140625" style="12" customWidth="1"/>
    <col min="4355" max="4355" width="22" style="12" customWidth="1"/>
    <col min="4356" max="4356" width="44" style="12" bestFit="1" customWidth="1"/>
    <col min="4357" max="4357" width="13.42578125" style="12" customWidth="1"/>
    <col min="4358" max="4358" width="39" style="12" customWidth="1"/>
    <col min="4359" max="4606" width="10.140625" style="12"/>
    <col min="4607" max="4607" width="28" style="12" customWidth="1"/>
    <col min="4608" max="4608" width="14.28515625" style="12" customWidth="1"/>
    <col min="4609" max="4610" width="13.140625" style="12" customWidth="1"/>
    <col min="4611" max="4611" width="22" style="12" customWidth="1"/>
    <col min="4612" max="4612" width="44" style="12" bestFit="1" customWidth="1"/>
    <col min="4613" max="4613" width="13.42578125" style="12" customWidth="1"/>
    <col min="4614" max="4614" width="39" style="12" customWidth="1"/>
    <col min="4615" max="4862" width="10.140625" style="12"/>
    <col min="4863" max="4863" width="28" style="12" customWidth="1"/>
    <col min="4864" max="4864" width="14.28515625" style="12" customWidth="1"/>
    <col min="4865" max="4866" width="13.140625" style="12" customWidth="1"/>
    <col min="4867" max="4867" width="22" style="12" customWidth="1"/>
    <col min="4868" max="4868" width="44" style="12" bestFit="1" customWidth="1"/>
    <col min="4869" max="4869" width="13.42578125" style="12" customWidth="1"/>
    <col min="4870" max="4870" width="39" style="12" customWidth="1"/>
    <col min="4871" max="5118" width="10.140625" style="12"/>
    <col min="5119" max="5119" width="28" style="12" customWidth="1"/>
    <col min="5120" max="5120" width="14.28515625" style="12" customWidth="1"/>
    <col min="5121" max="5122" width="13.140625" style="12" customWidth="1"/>
    <col min="5123" max="5123" width="22" style="12" customWidth="1"/>
    <col min="5124" max="5124" width="44" style="12" bestFit="1" customWidth="1"/>
    <col min="5125" max="5125" width="13.42578125" style="12" customWidth="1"/>
    <col min="5126" max="5126" width="39" style="12" customWidth="1"/>
    <col min="5127" max="5374" width="10.140625" style="12"/>
    <col min="5375" max="5375" width="28" style="12" customWidth="1"/>
    <col min="5376" max="5376" width="14.28515625" style="12" customWidth="1"/>
    <col min="5377" max="5378" width="13.140625" style="12" customWidth="1"/>
    <col min="5379" max="5379" width="22" style="12" customWidth="1"/>
    <col min="5380" max="5380" width="44" style="12" bestFit="1" customWidth="1"/>
    <col min="5381" max="5381" width="13.42578125" style="12" customWidth="1"/>
    <col min="5382" max="5382" width="39" style="12" customWidth="1"/>
    <col min="5383" max="5630" width="10.140625" style="12"/>
    <col min="5631" max="5631" width="28" style="12" customWidth="1"/>
    <col min="5632" max="5632" width="14.28515625" style="12" customWidth="1"/>
    <col min="5633" max="5634" width="13.140625" style="12" customWidth="1"/>
    <col min="5635" max="5635" width="22" style="12" customWidth="1"/>
    <col min="5636" max="5636" width="44" style="12" bestFit="1" customWidth="1"/>
    <col min="5637" max="5637" width="13.42578125" style="12" customWidth="1"/>
    <col min="5638" max="5638" width="39" style="12" customWidth="1"/>
    <col min="5639" max="5886" width="10.140625" style="12"/>
    <col min="5887" max="5887" width="28" style="12" customWidth="1"/>
    <col min="5888" max="5888" width="14.28515625" style="12" customWidth="1"/>
    <col min="5889" max="5890" width="13.140625" style="12" customWidth="1"/>
    <col min="5891" max="5891" width="22" style="12" customWidth="1"/>
    <col min="5892" max="5892" width="44" style="12" bestFit="1" customWidth="1"/>
    <col min="5893" max="5893" width="13.42578125" style="12" customWidth="1"/>
    <col min="5894" max="5894" width="39" style="12" customWidth="1"/>
    <col min="5895" max="6142" width="10.140625" style="12"/>
    <col min="6143" max="6143" width="28" style="12" customWidth="1"/>
    <col min="6144" max="6144" width="14.28515625" style="12" customWidth="1"/>
    <col min="6145" max="6146" width="13.140625" style="12" customWidth="1"/>
    <col min="6147" max="6147" width="22" style="12" customWidth="1"/>
    <col min="6148" max="6148" width="44" style="12" bestFit="1" customWidth="1"/>
    <col min="6149" max="6149" width="13.42578125" style="12" customWidth="1"/>
    <col min="6150" max="6150" width="39" style="12" customWidth="1"/>
    <col min="6151" max="6398" width="10.140625" style="12"/>
    <col min="6399" max="6399" width="28" style="12" customWidth="1"/>
    <col min="6400" max="6400" width="14.28515625" style="12" customWidth="1"/>
    <col min="6401" max="6402" width="13.140625" style="12" customWidth="1"/>
    <col min="6403" max="6403" width="22" style="12" customWidth="1"/>
    <col min="6404" max="6404" width="44" style="12" bestFit="1" customWidth="1"/>
    <col min="6405" max="6405" width="13.42578125" style="12" customWidth="1"/>
    <col min="6406" max="6406" width="39" style="12" customWidth="1"/>
    <col min="6407" max="6654" width="10.140625" style="12"/>
    <col min="6655" max="6655" width="28" style="12" customWidth="1"/>
    <col min="6656" max="6656" width="14.28515625" style="12" customWidth="1"/>
    <col min="6657" max="6658" width="13.140625" style="12" customWidth="1"/>
    <col min="6659" max="6659" width="22" style="12" customWidth="1"/>
    <col min="6660" max="6660" width="44" style="12" bestFit="1" customWidth="1"/>
    <col min="6661" max="6661" width="13.42578125" style="12" customWidth="1"/>
    <col min="6662" max="6662" width="39" style="12" customWidth="1"/>
    <col min="6663" max="6910" width="10.140625" style="12"/>
    <col min="6911" max="6911" width="28" style="12" customWidth="1"/>
    <col min="6912" max="6912" width="14.28515625" style="12" customWidth="1"/>
    <col min="6913" max="6914" width="13.140625" style="12" customWidth="1"/>
    <col min="6915" max="6915" width="22" style="12" customWidth="1"/>
    <col min="6916" max="6916" width="44" style="12" bestFit="1" customWidth="1"/>
    <col min="6917" max="6917" width="13.42578125" style="12" customWidth="1"/>
    <col min="6918" max="6918" width="39" style="12" customWidth="1"/>
    <col min="6919" max="7166" width="10.140625" style="12"/>
    <col min="7167" max="7167" width="28" style="12" customWidth="1"/>
    <col min="7168" max="7168" width="14.28515625" style="12" customWidth="1"/>
    <col min="7169" max="7170" width="13.140625" style="12" customWidth="1"/>
    <col min="7171" max="7171" width="22" style="12" customWidth="1"/>
    <col min="7172" max="7172" width="44" style="12" bestFit="1" customWidth="1"/>
    <col min="7173" max="7173" width="13.42578125" style="12" customWidth="1"/>
    <col min="7174" max="7174" width="39" style="12" customWidth="1"/>
    <col min="7175" max="7422" width="10.140625" style="12"/>
    <col min="7423" max="7423" width="28" style="12" customWidth="1"/>
    <col min="7424" max="7424" width="14.28515625" style="12" customWidth="1"/>
    <col min="7425" max="7426" width="13.140625" style="12" customWidth="1"/>
    <col min="7427" max="7427" width="22" style="12" customWidth="1"/>
    <col min="7428" max="7428" width="44" style="12" bestFit="1" customWidth="1"/>
    <col min="7429" max="7429" width="13.42578125" style="12" customWidth="1"/>
    <col min="7430" max="7430" width="39" style="12" customWidth="1"/>
    <col min="7431" max="7678" width="10.140625" style="12"/>
    <col min="7679" max="7679" width="28" style="12" customWidth="1"/>
    <col min="7680" max="7680" width="14.28515625" style="12" customWidth="1"/>
    <col min="7681" max="7682" width="13.140625" style="12" customWidth="1"/>
    <col min="7683" max="7683" width="22" style="12" customWidth="1"/>
    <col min="7684" max="7684" width="44" style="12" bestFit="1" customWidth="1"/>
    <col min="7685" max="7685" width="13.42578125" style="12" customWidth="1"/>
    <col min="7686" max="7686" width="39" style="12" customWidth="1"/>
    <col min="7687" max="7934" width="10.140625" style="12"/>
    <col min="7935" max="7935" width="28" style="12" customWidth="1"/>
    <col min="7936" max="7936" width="14.28515625" style="12" customWidth="1"/>
    <col min="7937" max="7938" width="13.140625" style="12" customWidth="1"/>
    <col min="7939" max="7939" width="22" style="12" customWidth="1"/>
    <col min="7940" max="7940" width="44" style="12" bestFit="1" customWidth="1"/>
    <col min="7941" max="7941" width="13.42578125" style="12" customWidth="1"/>
    <col min="7942" max="7942" width="39" style="12" customWidth="1"/>
    <col min="7943" max="8190" width="10.140625" style="12"/>
    <col min="8191" max="8191" width="28" style="12" customWidth="1"/>
    <col min="8192" max="8192" width="14.28515625" style="12" customWidth="1"/>
    <col min="8193" max="8194" width="13.140625" style="12" customWidth="1"/>
    <col min="8195" max="8195" width="22" style="12" customWidth="1"/>
    <col min="8196" max="8196" width="44" style="12" bestFit="1" customWidth="1"/>
    <col min="8197" max="8197" width="13.42578125" style="12" customWidth="1"/>
    <col min="8198" max="8198" width="39" style="12" customWidth="1"/>
    <col min="8199" max="8446" width="10.140625" style="12"/>
    <col min="8447" max="8447" width="28" style="12" customWidth="1"/>
    <col min="8448" max="8448" width="14.28515625" style="12" customWidth="1"/>
    <col min="8449" max="8450" width="13.140625" style="12" customWidth="1"/>
    <col min="8451" max="8451" width="22" style="12" customWidth="1"/>
    <col min="8452" max="8452" width="44" style="12" bestFit="1" customWidth="1"/>
    <col min="8453" max="8453" width="13.42578125" style="12" customWidth="1"/>
    <col min="8454" max="8454" width="39" style="12" customWidth="1"/>
    <col min="8455" max="8702" width="10.140625" style="12"/>
    <col min="8703" max="8703" width="28" style="12" customWidth="1"/>
    <col min="8704" max="8704" width="14.28515625" style="12" customWidth="1"/>
    <col min="8705" max="8706" width="13.140625" style="12" customWidth="1"/>
    <col min="8707" max="8707" width="22" style="12" customWidth="1"/>
    <col min="8708" max="8708" width="44" style="12" bestFit="1" customWidth="1"/>
    <col min="8709" max="8709" width="13.42578125" style="12" customWidth="1"/>
    <col min="8710" max="8710" width="39" style="12" customWidth="1"/>
    <col min="8711" max="8958" width="10.140625" style="12"/>
    <col min="8959" max="8959" width="28" style="12" customWidth="1"/>
    <col min="8960" max="8960" width="14.28515625" style="12" customWidth="1"/>
    <col min="8961" max="8962" width="13.140625" style="12" customWidth="1"/>
    <col min="8963" max="8963" width="22" style="12" customWidth="1"/>
    <col min="8964" max="8964" width="44" style="12" bestFit="1" customWidth="1"/>
    <col min="8965" max="8965" width="13.42578125" style="12" customWidth="1"/>
    <col min="8966" max="8966" width="39" style="12" customWidth="1"/>
    <col min="8967" max="9214" width="10.140625" style="12"/>
    <col min="9215" max="9215" width="28" style="12" customWidth="1"/>
    <col min="9216" max="9216" width="14.28515625" style="12" customWidth="1"/>
    <col min="9217" max="9218" width="13.140625" style="12" customWidth="1"/>
    <col min="9219" max="9219" width="22" style="12" customWidth="1"/>
    <col min="9220" max="9220" width="44" style="12" bestFit="1" customWidth="1"/>
    <col min="9221" max="9221" width="13.42578125" style="12" customWidth="1"/>
    <col min="9222" max="9222" width="39" style="12" customWidth="1"/>
    <col min="9223" max="9470" width="10.140625" style="12"/>
    <col min="9471" max="9471" width="28" style="12" customWidth="1"/>
    <col min="9472" max="9472" width="14.28515625" style="12" customWidth="1"/>
    <col min="9473" max="9474" width="13.140625" style="12" customWidth="1"/>
    <col min="9475" max="9475" width="22" style="12" customWidth="1"/>
    <col min="9476" max="9476" width="44" style="12" bestFit="1" customWidth="1"/>
    <col min="9477" max="9477" width="13.42578125" style="12" customWidth="1"/>
    <col min="9478" max="9478" width="39" style="12" customWidth="1"/>
    <col min="9479" max="9726" width="10.140625" style="12"/>
    <col min="9727" max="9727" width="28" style="12" customWidth="1"/>
    <col min="9728" max="9728" width="14.28515625" style="12" customWidth="1"/>
    <col min="9729" max="9730" width="13.140625" style="12" customWidth="1"/>
    <col min="9731" max="9731" width="22" style="12" customWidth="1"/>
    <col min="9732" max="9732" width="44" style="12" bestFit="1" customWidth="1"/>
    <col min="9733" max="9733" width="13.42578125" style="12" customWidth="1"/>
    <col min="9734" max="9734" width="39" style="12" customWidth="1"/>
    <col min="9735" max="9982" width="10.140625" style="12"/>
    <col min="9983" max="9983" width="28" style="12" customWidth="1"/>
    <col min="9984" max="9984" width="14.28515625" style="12" customWidth="1"/>
    <col min="9985" max="9986" width="13.140625" style="12" customWidth="1"/>
    <col min="9987" max="9987" width="22" style="12" customWidth="1"/>
    <col min="9988" max="9988" width="44" style="12" bestFit="1" customWidth="1"/>
    <col min="9989" max="9989" width="13.42578125" style="12" customWidth="1"/>
    <col min="9990" max="9990" width="39" style="12" customWidth="1"/>
    <col min="9991" max="10238" width="10.140625" style="12"/>
    <col min="10239" max="10239" width="28" style="12" customWidth="1"/>
    <col min="10240" max="10240" width="14.28515625" style="12" customWidth="1"/>
    <col min="10241" max="10242" width="13.140625" style="12" customWidth="1"/>
    <col min="10243" max="10243" width="22" style="12" customWidth="1"/>
    <col min="10244" max="10244" width="44" style="12" bestFit="1" customWidth="1"/>
    <col min="10245" max="10245" width="13.42578125" style="12" customWidth="1"/>
    <col min="10246" max="10246" width="39" style="12" customWidth="1"/>
    <col min="10247" max="10494" width="10.140625" style="12"/>
    <col min="10495" max="10495" width="28" style="12" customWidth="1"/>
    <col min="10496" max="10496" width="14.28515625" style="12" customWidth="1"/>
    <col min="10497" max="10498" width="13.140625" style="12" customWidth="1"/>
    <col min="10499" max="10499" width="22" style="12" customWidth="1"/>
    <col min="10500" max="10500" width="44" style="12" bestFit="1" customWidth="1"/>
    <col min="10501" max="10501" width="13.42578125" style="12" customWidth="1"/>
    <col min="10502" max="10502" width="39" style="12" customWidth="1"/>
    <col min="10503" max="10750" width="10.140625" style="12"/>
    <col min="10751" max="10751" width="28" style="12" customWidth="1"/>
    <col min="10752" max="10752" width="14.28515625" style="12" customWidth="1"/>
    <col min="10753" max="10754" width="13.140625" style="12" customWidth="1"/>
    <col min="10755" max="10755" width="22" style="12" customWidth="1"/>
    <col min="10756" max="10756" width="44" style="12" bestFit="1" customWidth="1"/>
    <col min="10757" max="10757" width="13.42578125" style="12" customWidth="1"/>
    <col min="10758" max="10758" width="39" style="12" customWidth="1"/>
    <col min="10759" max="11006" width="10.140625" style="12"/>
    <col min="11007" max="11007" width="28" style="12" customWidth="1"/>
    <col min="11008" max="11008" width="14.28515625" style="12" customWidth="1"/>
    <col min="11009" max="11010" width="13.140625" style="12" customWidth="1"/>
    <col min="11011" max="11011" width="22" style="12" customWidth="1"/>
    <col min="11012" max="11012" width="44" style="12" bestFit="1" customWidth="1"/>
    <col min="11013" max="11013" width="13.42578125" style="12" customWidth="1"/>
    <col min="11014" max="11014" width="39" style="12" customWidth="1"/>
    <col min="11015" max="11262" width="10.140625" style="12"/>
    <col min="11263" max="11263" width="28" style="12" customWidth="1"/>
    <col min="11264" max="11264" width="14.28515625" style="12" customWidth="1"/>
    <col min="11265" max="11266" width="13.140625" style="12" customWidth="1"/>
    <col min="11267" max="11267" width="22" style="12" customWidth="1"/>
    <col min="11268" max="11268" width="44" style="12" bestFit="1" customWidth="1"/>
    <col min="11269" max="11269" width="13.42578125" style="12" customWidth="1"/>
    <col min="11270" max="11270" width="39" style="12" customWidth="1"/>
    <col min="11271" max="11518" width="10.140625" style="12"/>
    <col min="11519" max="11519" width="28" style="12" customWidth="1"/>
    <col min="11520" max="11520" width="14.28515625" style="12" customWidth="1"/>
    <col min="11521" max="11522" width="13.140625" style="12" customWidth="1"/>
    <col min="11523" max="11523" width="22" style="12" customWidth="1"/>
    <col min="11524" max="11524" width="44" style="12" bestFit="1" customWidth="1"/>
    <col min="11525" max="11525" width="13.42578125" style="12" customWidth="1"/>
    <col min="11526" max="11526" width="39" style="12" customWidth="1"/>
    <col min="11527" max="11774" width="10.140625" style="12"/>
    <col min="11775" max="11775" width="28" style="12" customWidth="1"/>
    <col min="11776" max="11776" width="14.28515625" style="12" customWidth="1"/>
    <col min="11777" max="11778" width="13.140625" style="12" customWidth="1"/>
    <col min="11779" max="11779" width="22" style="12" customWidth="1"/>
    <col min="11780" max="11780" width="44" style="12" bestFit="1" customWidth="1"/>
    <col min="11781" max="11781" width="13.42578125" style="12" customWidth="1"/>
    <col min="11782" max="11782" width="39" style="12" customWidth="1"/>
    <col min="11783" max="12030" width="10.140625" style="12"/>
    <col min="12031" max="12031" width="28" style="12" customWidth="1"/>
    <col min="12032" max="12032" width="14.28515625" style="12" customWidth="1"/>
    <col min="12033" max="12034" width="13.140625" style="12" customWidth="1"/>
    <col min="12035" max="12035" width="22" style="12" customWidth="1"/>
    <col min="12036" max="12036" width="44" style="12" bestFit="1" customWidth="1"/>
    <col min="12037" max="12037" width="13.42578125" style="12" customWidth="1"/>
    <col min="12038" max="12038" width="39" style="12" customWidth="1"/>
    <col min="12039" max="12286" width="10.140625" style="12"/>
    <col min="12287" max="12287" width="28" style="12" customWidth="1"/>
    <col min="12288" max="12288" width="14.28515625" style="12" customWidth="1"/>
    <col min="12289" max="12290" width="13.140625" style="12" customWidth="1"/>
    <col min="12291" max="12291" width="22" style="12" customWidth="1"/>
    <col min="12292" max="12292" width="44" style="12" bestFit="1" customWidth="1"/>
    <col min="12293" max="12293" width="13.42578125" style="12" customWidth="1"/>
    <col min="12294" max="12294" width="39" style="12" customWidth="1"/>
    <col min="12295" max="12542" width="10.140625" style="12"/>
    <col min="12543" max="12543" width="28" style="12" customWidth="1"/>
    <col min="12544" max="12544" width="14.28515625" style="12" customWidth="1"/>
    <col min="12545" max="12546" width="13.140625" style="12" customWidth="1"/>
    <col min="12547" max="12547" width="22" style="12" customWidth="1"/>
    <col min="12548" max="12548" width="44" style="12" bestFit="1" customWidth="1"/>
    <col min="12549" max="12549" width="13.42578125" style="12" customWidth="1"/>
    <col min="12550" max="12550" width="39" style="12" customWidth="1"/>
    <col min="12551" max="12798" width="10.140625" style="12"/>
    <col min="12799" max="12799" width="28" style="12" customWidth="1"/>
    <col min="12800" max="12800" width="14.28515625" style="12" customWidth="1"/>
    <col min="12801" max="12802" width="13.140625" style="12" customWidth="1"/>
    <col min="12803" max="12803" width="22" style="12" customWidth="1"/>
    <col min="12804" max="12804" width="44" style="12" bestFit="1" customWidth="1"/>
    <col min="12805" max="12805" width="13.42578125" style="12" customWidth="1"/>
    <col min="12806" max="12806" width="39" style="12" customWidth="1"/>
    <col min="12807" max="13054" width="10.140625" style="12"/>
    <col min="13055" max="13055" width="28" style="12" customWidth="1"/>
    <col min="13056" max="13056" width="14.28515625" style="12" customWidth="1"/>
    <col min="13057" max="13058" width="13.140625" style="12" customWidth="1"/>
    <col min="13059" max="13059" width="22" style="12" customWidth="1"/>
    <col min="13060" max="13060" width="44" style="12" bestFit="1" customWidth="1"/>
    <col min="13061" max="13061" width="13.42578125" style="12" customWidth="1"/>
    <col min="13062" max="13062" width="39" style="12" customWidth="1"/>
    <col min="13063" max="13310" width="10.140625" style="12"/>
    <col min="13311" max="13311" width="28" style="12" customWidth="1"/>
    <col min="13312" max="13312" width="14.28515625" style="12" customWidth="1"/>
    <col min="13313" max="13314" width="13.140625" style="12" customWidth="1"/>
    <col min="13315" max="13315" width="22" style="12" customWidth="1"/>
    <col min="13316" max="13316" width="44" style="12" bestFit="1" customWidth="1"/>
    <col min="13317" max="13317" width="13.42578125" style="12" customWidth="1"/>
    <col min="13318" max="13318" width="39" style="12" customWidth="1"/>
    <col min="13319" max="13566" width="10.140625" style="12"/>
    <col min="13567" max="13567" width="28" style="12" customWidth="1"/>
    <col min="13568" max="13568" width="14.28515625" style="12" customWidth="1"/>
    <col min="13569" max="13570" width="13.140625" style="12" customWidth="1"/>
    <col min="13571" max="13571" width="22" style="12" customWidth="1"/>
    <col min="13572" max="13572" width="44" style="12" bestFit="1" customWidth="1"/>
    <col min="13573" max="13573" width="13.42578125" style="12" customWidth="1"/>
    <col min="13574" max="13574" width="39" style="12" customWidth="1"/>
    <col min="13575" max="13822" width="10.140625" style="12"/>
    <col min="13823" max="13823" width="28" style="12" customWidth="1"/>
    <col min="13824" max="13824" width="14.28515625" style="12" customWidth="1"/>
    <col min="13825" max="13826" width="13.140625" style="12" customWidth="1"/>
    <col min="13827" max="13827" width="22" style="12" customWidth="1"/>
    <col min="13828" max="13828" width="44" style="12" bestFit="1" customWidth="1"/>
    <col min="13829" max="13829" width="13.42578125" style="12" customWidth="1"/>
    <col min="13830" max="13830" width="39" style="12" customWidth="1"/>
    <col min="13831" max="14078" width="10.140625" style="12"/>
    <col min="14079" max="14079" width="28" style="12" customWidth="1"/>
    <col min="14080" max="14080" width="14.28515625" style="12" customWidth="1"/>
    <col min="14081" max="14082" width="13.140625" style="12" customWidth="1"/>
    <col min="14083" max="14083" width="22" style="12" customWidth="1"/>
    <col min="14084" max="14084" width="44" style="12" bestFit="1" customWidth="1"/>
    <col min="14085" max="14085" width="13.42578125" style="12" customWidth="1"/>
    <col min="14086" max="14086" width="39" style="12" customWidth="1"/>
    <col min="14087" max="14334" width="10.140625" style="12"/>
    <col min="14335" max="14335" width="28" style="12" customWidth="1"/>
    <col min="14336" max="14336" width="14.28515625" style="12" customWidth="1"/>
    <col min="14337" max="14338" width="13.140625" style="12" customWidth="1"/>
    <col min="14339" max="14339" width="22" style="12" customWidth="1"/>
    <col min="14340" max="14340" width="44" style="12" bestFit="1" customWidth="1"/>
    <col min="14341" max="14341" width="13.42578125" style="12" customWidth="1"/>
    <col min="14342" max="14342" width="39" style="12" customWidth="1"/>
    <col min="14343" max="14590" width="10.140625" style="12"/>
    <col min="14591" max="14591" width="28" style="12" customWidth="1"/>
    <col min="14592" max="14592" width="14.28515625" style="12" customWidth="1"/>
    <col min="14593" max="14594" width="13.140625" style="12" customWidth="1"/>
    <col min="14595" max="14595" width="22" style="12" customWidth="1"/>
    <col min="14596" max="14596" width="44" style="12" bestFit="1" customWidth="1"/>
    <col min="14597" max="14597" width="13.42578125" style="12" customWidth="1"/>
    <col min="14598" max="14598" width="39" style="12" customWidth="1"/>
    <col min="14599" max="14846" width="10.140625" style="12"/>
    <col min="14847" max="14847" width="28" style="12" customWidth="1"/>
    <col min="14848" max="14848" width="14.28515625" style="12" customWidth="1"/>
    <col min="14849" max="14850" width="13.140625" style="12" customWidth="1"/>
    <col min="14851" max="14851" width="22" style="12" customWidth="1"/>
    <col min="14852" max="14852" width="44" style="12" bestFit="1" customWidth="1"/>
    <col min="14853" max="14853" width="13.42578125" style="12" customWidth="1"/>
    <col min="14854" max="14854" width="39" style="12" customWidth="1"/>
    <col min="14855" max="15102" width="10.140625" style="12"/>
    <col min="15103" max="15103" width="28" style="12" customWidth="1"/>
    <col min="15104" max="15104" width="14.28515625" style="12" customWidth="1"/>
    <col min="15105" max="15106" width="13.140625" style="12" customWidth="1"/>
    <col min="15107" max="15107" width="22" style="12" customWidth="1"/>
    <col min="15108" max="15108" width="44" style="12" bestFit="1" customWidth="1"/>
    <col min="15109" max="15109" width="13.42578125" style="12" customWidth="1"/>
    <col min="15110" max="15110" width="39" style="12" customWidth="1"/>
    <col min="15111" max="15358" width="10.140625" style="12"/>
    <col min="15359" max="15359" width="28" style="12" customWidth="1"/>
    <col min="15360" max="15360" width="14.28515625" style="12" customWidth="1"/>
    <col min="15361" max="15362" width="13.140625" style="12" customWidth="1"/>
    <col min="15363" max="15363" width="22" style="12" customWidth="1"/>
    <col min="15364" max="15364" width="44" style="12" bestFit="1" customWidth="1"/>
    <col min="15365" max="15365" width="13.42578125" style="12" customWidth="1"/>
    <col min="15366" max="15366" width="39" style="12" customWidth="1"/>
    <col min="15367" max="15614" width="10.140625" style="12"/>
    <col min="15615" max="15615" width="28" style="12" customWidth="1"/>
    <col min="15616" max="15616" width="14.28515625" style="12" customWidth="1"/>
    <col min="15617" max="15618" width="13.140625" style="12" customWidth="1"/>
    <col min="15619" max="15619" width="22" style="12" customWidth="1"/>
    <col min="15620" max="15620" width="44" style="12" bestFit="1" customWidth="1"/>
    <col min="15621" max="15621" width="13.42578125" style="12" customWidth="1"/>
    <col min="15622" max="15622" width="39" style="12" customWidth="1"/>
    <col min="15623" max="15870" width="10.140625" style="12"/>
    <col min="15871" max="15871" width="28" style="12" customWidth="1"/>
    <col min="15872" max="15872" width="14.28515625" style="12" customWidth="1"/>
    <col min="15873" max="15874" width="13.140625" style="12" customWidth="1"/>
    <col min="15875" max="15875" width="22" style="12" customWidth="1"/>
    <col min="15876" max="15876" width="44" style="12" bestFit="1" customWidth="1"/>
    <col min="15877" max="15877" width="13.42578125" style="12" customWidth="1"/>
    <col min="15878" max="15878" width="39" style="12" customWidth="1"/>
    <col min="15879" max="16126" width="10.140625" style="12"/>
    <col min="16127" max="16127" width="28" style="12" customWidth="1"/>
    <col min="16128" max="16128" width="14.28515625" style="12" customWidth="1"/>
    <col min="16129" max="16130" width="13.140625" style="12" customWidth="1"/>
    <col min="16131" max="16131" width="22" style="12" customWidth="1"/>
    <col min="16132" max="16132" width="44" style="12" bestFit="1" customWidth="1"/>
    <col min="16133" max="16133" width="13.42578125" style="12" customWidth="1"/>
    <col min="16134" max="16134" width="39" style="12" customWidth="1"/>
    <col min="16135" max="16384" width="10.140625" style="12"/>
  </cols>
  <sheetData>
    <row r="1" spans="1:6" ht="12.75" customHeight="1" x14ac:dyDescent="0.2">
      <c r="A1" s="10" t="s">
        <v>1744</v>
      </c>
      <c r="B1" s="11" t="s">
        <v>1745</v>
      </c>
      <c r="C1" s="11" t="s">
        <v>1746</v>
      </c>
      <c r="D1" s="11" t="s">
        <v>1747</v>
      </c>
      <c r="E1" s="10" t="s">
        <v>1748</v>
      </c>
      <c r="F1" s="10" t="s">
        <v>1744</v>
      </c>
    </row>
    <row r="2" spans="1:6" ht="12.75" customHeight="1" x14ac:dyDescent="0.2">
      <c r="A2" s="10"/>
      <c r="B2" s="11"/>
      <c r="C2" s="11"/>
      <c r="D2" s="11"/>
      <c r="E2" s="10"/>
      <c r="F2" s="10"/>
    </row>
    <row r="3" spans="1:6" ht="14.25" customHeight="1" x14ac:dyDescent="0.2">
      <c r="A3" s="13" t="s">
        <v>1749</v>
      </c>
      <c r="B3" s="14" t="s">
        <v>1750</v>
      </c>
      <c r="C3" s="14" t="s">
        <v>1751</v>
      </c>
      <c r="D3" s="13" t="s">
        <v>1752</v>
      </c>
      <c r="E3" s="15" t="s">
        <v>1705</v>
      </c>
      <c r="F3" s="13" t="s">
        <v>192</v>
      </c>
    </row>
    <row r="4" spans="1:6" ht="14.25" customHeight="1" x14ac:dyDescent="0.2">
      <c r="A4" s="13" t="s">
        <v>1749</v>
      </c>
      <c r="B4" s="14" t="s">
        <v>1753</v>
      </c>
      <c r="C4" s="14" t="s">
        <v>1754</v>
      </c>
      <c r="D4" s="13" t="s">
        <v>1755</v>
      </c>
      <c r="E4" s="15" t="s">
        <v>1705</v>
      </c>
      <c r="F4" s="13" t="s">
        <v>192</v>
      </c>
    </row>
    <row r="5" spans="1:6" ht="24.4" customHeight="1" x14ac:dyDescent="0.2">
      <c r="A5" s="13" t="s">
        <v>1749</v>
      </c>
      <c r="B5" s="14" t="s">
        <v>1756</v>
      </c>
      <c r="C5" s="14" t="s">
        <v>1757</v>
      </c>
      <c r="D5" s="13" t="s">
        <v>1756</v>
      </c>
      <c r="E5" s="15" t="s">
        <v>1705</v>
      </c>
      <c r="F5" s="13" t="s">
        <v>192</v>
      </c>
    </row>
    <row r="6" spans="1:6" ht="24.4" customHeight="1" x14ac:dyDescent="0.2">
      <c r="A6" s="13" t="s">
        <v>1749</v>
      </c>
      <c r="B6" s="14" t="s">
        <v>1758</v>
      </c>
      <c r="C6" s="14" t="s">
        <v>1759</v>
      </c>
      <c r="D6" s="13" t="s">
        <v>1760</v>
      </c>
      <c r="E6" s="15" t="s">
        <v>1705</v>
      </c>
      <c r="F6" s="13" t="s">
        <v>192</v>
      </c>
    </row>
    <row r="7" spans="1:6" ht="36.4" customHeight="1" x14ac:dyDescent="0.2">
      <c r="A7" s="13" t="s">
        <v>1749</v>
      </c>
      <c r="B7" s="14" t="s">
        <v>1761</v>
      </c>
      <c r="C7" s="14" t="s">
        <v>1762</v>
      </c>
      <c r="D7" s="13" t="s">
        <v>1761</v>
      </c>
      <c r="E7" s="15" t="s">
        <v>1705</v>
      </c>
      <c r="F7" s="13" t="s">
        <v>192</v>
      </c>
    </row>
    <row r="8" spans="1:6" ht="14.25" customHeight="1" x14ac:dyDescent="0.2">
      <c r="A8" s="13" t="s">
        <v>1749</v>
      </c>
      <c r="B8" s="14" t="s">
        <v>1763</v>
      </c>
      <c r="C8" s="14" t="s">
        <v>1764</v>
      </c>
      <c r="D8" s="13" t="s">
        <v>1765</v>
      </c>
      <c r="E8" s="15" t="s">
        <v>1705</v>
      </c>
      <c r="F8" s="13" t="s">
        <v>192</v>
      </c>
    </row>
    <row r="9" spans="1:6" ht="36.4" customHeight="1" x14ac:dyDescent="0.2">
      <c r="A9" s="13" t="s">
        <v>1749</v>
      </c>
      <c r="B9" s="14" t="s">
        <v>1766</v>
      </c>
      <c r="C9" s="14" t="s">
        <v>1767</v>
      </c>
      <c r="D9" s="13" t="s">
        <v>1766</v>
      </c>
      <c r="E9" s="15" t="s">
        <v>1705</v>
      </c>
      <c r="F9" s="13" t="s">
        <v>192</v>
      </c>
    </row>
    <row r="10" spans="1:6" ht="36.4" customHeight="1" x14ac:dyDescent="0.2">
      <c r="A10" s="13" t="s">
        <v>1749</v>
      </c>
      <c r="B10" s="14" t="s">
        <v>1768</v>
      </c>
      <c r="C10" s="14" t="s">
        <v>1769</v>
      </c>
      <c r="D10" s="13" t="s">
        <v>1768</v>
      </c>
      <c r="E10" s="15" t="s">
        <v>1705</v>
      </c>
      <c r="F10" s="13" t="s">
        <v>192</v>
      </c>
    </row>
    <row r="11" spans="1:6" ht="24.4" customHeight="1" x14ac:dyDescent="0.2">
      <c r="A11" s="13" t="s">
        <v>1749</v>
      </c>
      <c r="B11" s="14" t="s">
        <v>1770</v>
      </c>
      <c r="C11" s="14" t="s">
        <v>1771</v>
      </c>
      <c r="D11" s="13" t="s">
        <v>1770</v>
      </c>
      <c r="E11" s="15" t="s">
        <v>1705</v>
      </c>
      <c r="F11" s="13" t="s">
        <v>192</v>
      </c>
    </row>
    <row r="12" spans="1:6" ht="14.25" customHeight="1" x14ac:dyDescent="0.2">
      <c r="A12" s="13" t="s">
        <v>1749</v>
      </c>
      <c r="B12" s="14" t="s">
        <v>1772</v>
      </c>
      <c r="C12" s="14" t="s">
        <v>1773</v>
      </c>
      <c r="D12" s="13" t="s">
        <v>1772</v>
      </c>
      <c r="E12" s="15" t="s">
        <v>1705</v>
      </c>
      <c r="F12" s="13" t="s">
        <v>192</v>
      </c>
    </row>
    <row r="13" spans="1:6" ht="24.4" customHeight="1" x14ac:dyDescent="0.2">
      <c r="A13" s="13" t="s">
        <v>1749</v>
      </c>
      <c r="B13" s="14" t="s">
        <v>1774</v>
      </c>
      <c r="C13" s="14" t="s">
        <v>1775</v>
      </c>
      <c r="D13" s="13" t="s">
        <v>1776</v>
      </c>
      <c r="E13" s="15" t="s">
        <v>1705</v>
      </c>
      <c r="F13" s="13" t="s">
        <v>192</v>
      </c>
    </row>
    <row r="14" spans="1:6" ht="24.4" customHeight="1" x14ac:dyDescent="0.2">
      <c r="A14" s="13" t="s">
        <v>1749</v>
      </c>
      <c r="B14" s="14" t="s">
        <v>1777</v>
      </c>
      <c r="C14" s="14" t="s">
        <v>1777</v>
      </c>
      <c r="D14" s="14" t="s">
        <v>1777</v>
      </c>
      <c r="E14" s="15" t="s">
        <v>1778</v>
      </c>
      <c r="F14" s="13" t="s">
        <v>192</v>
      </c>
    </row>
    <row r="15" spans="1:6" ht="36.4" customHeight="1" x14ac:dyDescent="0.2">
      <c r="A15" s="13" t="s">
        <v>1749</v>
      </c>
      <c r="B15" s="14" t="s">
        <v>1779</v>
      </c>
      <c r="C15" s="14" t="s">
        <v>1780</v>
      </c>
      <c r="D15" s="13" t="s">
        <v>1781</v>
      </c>
      <c r="E15" s="15" t="s">
        <v>1705</v>
      </c>
      <c r="F15" s="13" t="s">
        <v>192</v>
      </c>
    </row>
    <row r="16" spans="1:6" ht="24.4" customHeight="1" x14ac:dyDescent="0.2">
      <c r="A16" s="13" t="s">
        <v>1749</v>
      </c>
      <c r="B16" s="14" t="s">
        <v>1782</v>
      </c>
      <c r="C16" s="14" t="s">
        <v>1783</v>
      </c>
      <c r="D16" s="13" t="s">
        <v>1784</v>
      </c>
      <c r="E16" s="15" t="s">
        <v>1705</v>
      </c>
      <c r="F16" s="13" t="s">
        <v>192</v>
      </c>
    </row>
    <row r="17" spans="1:6" ht="24.4" customHeight="1" x14ac:dyDescent="0.2">
      <c r="A17" s="13" t="s">
        <v>1749</v>
      </c>
      <c r="B17" s="14" t="s">
        <v>1785</v>
      </c>
      <c r="C17" s="14" t="s">
        <v>1786</v>
      </c>
      <c r="D17" s="13" t="s">
        <v>1785</v>
      </c>
      <c r="E17" s="15" t="s">
        <v>1705</v>
      </c>
      <c r="F17" s="13" t="s">
        <v>192</v>
      </c>
    </row>
    <row r="18" spans="1:6" ht="24.4" customHeight="1" x14ac:dyDescent="0.2">
      <c r="A18" s="13" t="s">
        <v>1749</v>
      </c>
      <c r="B18" s="14" t="s">
        <v>1787</v>
      </c>
      <c r="C18" s="14" t="s">
        <v>1788</v>
      </c>
      <c r="D18" s="13" t="s">
        <v>1789</v>
      </c>
      <c r="E18" s="15" t="s">
        <v>1705</v>
      </c>
      <c r="F18" s="13" t="s">
        <v>192</v>
      </c>
    </row>
    <row r="19" spans="1:6" ht="24.4" customHeight="1" x14ac:dyDescent="0.2">
      <c r="A19" s="13" t="s">
        <v>1749</v>
      </c>
      <c r="B19" s="14" t="s">
        <v>1790</v>
      </c>
      <c r="C19" s="14" t="s">
        <v>1791</v>
      </c>
      <c r="D19" s="13" t="s">
        <v>1792</v>
      </c>
      <c r="E19" s="15" t="s">
        <v>1705</v>
      </c>
      <c r="F19" s="13" t="s">
        <v>192</v>
      </c>
    </row>
    <row r="20" spans="1:6" ht="24.4" customHeight="1" x14ac:dyDescent="0.2">
      <c r="A20" s="13" t="s">
        <v>1749</v>
      </c>
      <c r="B20" s="14" t="s">
        <v>1793</v>
      </c>
      <c r="C20" s="14" t="s">
        <v>1794</v>
      </c>
      <c r="D20" s="13" t="s">
        <v>1792</v>
      </c>
      <c r="E20" s="15" t="s">
        <v>1705</v>
      </c>
      <c r="F20" s="13" t="s">
        <v>192</v>
      </c>
    </row>
    <row r="21" spans="1:6" ht="14.25" customHeight="1" x14ac:dyDescent="0.2">
      <c r="A21" s="13" t="s">
        <v>1749</v>
      </c>
      <c r="B21" s="14" t="s">
        <v>1795</v>
      </c>
      <c r="C21" s="14" t="s">
        <v>1796</v>
      </c>
      <c r="D21" s="13" t="s">
        <v>1795</v>
      </c>
      <c r="E21" s="15" t="s">
        <v>1705</v>
      </c>
      <c r="F21" s="13" t="s">
        <v>192</v>
      </c>
    </row>
    <row r="22" spans="1:6" ht="24.4" customHeight="1" x14ac:dyDescent="0.2">
      <c r="A22" s="13" t="s">
        <v>1749</v>
      </c>
      <c r="B22" s="14" t="s">
        <v>1797</v>
      </c>
      <c r="C22" s="14" t="s">
        <v>1798</v>
      </c>
      <c r="D22" s="13" t="s">
        <v>1797</v>
      </c>
      <c r="E22" s="15" t="s">
        <v>1705</v>
      </c>
      <c r="F22" s="13" t="s">
        <v>192</v>
      </c>
    </row>
    <row r="23" spans="1:6" ht="24.4" customHeight="1" x14ac:dyDescent="0.2">
      <c r="A23" s="13" t="s">
        <v>1749</v>
      </c>
      <c r="B23" s="14" t="s">
        <v>1799</v>
      </c>
      <c r="C23" s="14" t="s">
        <v>1800</v>
      </c>
      <c r="D23" s="13" t="s">
        <v>1799</v>
      </c>
      <c r="E23" s="15" t="s">
        <v>1705</v>
      </c>
      <c r="F23" s="13" t="s">
        <v>192</v>
      </c>
    </row>
    <row r="24" spans="1:6" ht="24.4" customHeight="1" x14ac:dyDescent="0.2">
      <c r="A24" s="13" t="s">
        <v>1749</v>
      </c>
      <c r="B24" s="14" t="s">
        <v>1801</v>
      </c>
      <c r="C24" s="14" t="s">
        <v>1802</v>
      </c>
      <c r="D24" s="13" t="s">
        <v>1801</v>
      </c>
      <c r="E24" s="15" t="s">
        <v>1705</v>
      </c>
      <c r="F24" s="13" t="s">
        <v>192</v>
      </c>
    </row>
    <row r="25" spans="1:6" ht="14.25" customHeight="1" x14ac:dyDescent="0.2">
      <c r="A25" s="13" t="s">
        <v>1749</v>
      </c>
      <c r="B25" s="14" t="s">
        <v>1803</v>
      </c>
      <c r="C25" s="14" t="s">
        <v>1804</v>
      </c>
      <c r="D25" s="13" t="s">
        <v>1805</v>
      </c>
      <c r="E25" s="15" t="s">
        <v>1705</v>
      </c>
      <c r="F25" s="13" t="s">
        <v>192</v>
      </c>
    </row>
    <row r="26" spans="1:6" ht="14.25" customHeight="1" x14ac:dyDescent="0.2">
      <c r="A26" s="13" t="s">
        <v>1749</v>
      </c>
      <c r="B26" s="14" t="s">
        <v>1806</v>
      </c>
      <c r="C26" s="14" t="s">
        <v>1807</v>
      </c>
      <c r="D26" s="13" t="s">
        <v>1806</v>
      </c>
      <c r="E26" s="15" t="s">
        <v>1705</v>
      </c>
      <c r="F26" s="13" t="s">
        <v>192</v>
      </c>
    </row>
    <row r="27" spans="1:6" ht="14.25" customHeight="1" x14ac:dyDescent="0.2">
      <c r="A27" s="13" t="s">
        <v>1749</v>
      </c>
      <c r="B27" s="14" t="s">
        <v>1808</v>
      </c>
      <c r="C27" s="14" t="s">
        <v>1809</v>
      </c>
      <c r="D27" s="13" t="s">
        <v>1808</v>
      </c>
      <c r="E27" s="15" t="s">
        <v>1705</v>
      </c>
      <c r="F27" s="13" t="s">
        <v>192</v>
      </c>
    </row>
    <row r="28" spans="1:6" ht="14.25" customHeight="1" x14ac:dyDescent="0.2">
      <c r="A28" s="13" t="s">
        <v>1749</v>
      </c>
      <c r="B28" s="14" t="s">
        <v>1810</v>
      </c>
      <c r="C28" s="14" t="s">
        <v>1811</v>
      </c>
      <c r="D28" s="13" t="s">
        <v>1810</v>
      </c>
      <c r="E28" s="15" t="s">
        <v>1705</v>
      </c>
      <c r="F28" s="13" t="s">
        <v>192</v>
      </c>
    </row>
    <row r="29" spans="1:6" ht="14.25" customHeight="1" x14ac:dyDescent="0.2">
      <c r="A29" s="13" t="s">
        <v>1749</v>
      </c>
      <c r="B29" s="14" t="s">
        <v>1812</v>
      </c>
      <c r="C29" s="14" t="s">
        <v>1813</v>
      </c>
      <c r="D29" s="13" t="s">
        <v>1814</v>
      </c>
      <c r="E29" s="15" t="s">
        <v>1705</v>
      </c>
      <c r="F29" s="13" t="s">
        <v>192</v>
      </c>
    </row>
    <row r="30" spans="1:6" ht="14.25" customHeight="1" x14ac:dyDescent="0.2">
      <c r="A30" s="13" t="s">
        <v>1749</v>
      </c>
      <c r="B30" s="14" t="s">
        <v>1815</v>
      </c>
      <c r="C30" s="14" t="s">
        <v>1816</v>
      </c>
      <c r="D30" s="13" t="s">
        <v>1817</v>
      </c>
      <c r="E30" s="15" t="s">
        <v>1705</v>
      </c>
      <c r="F30" s="13" t="s">
        <v>192</v>
      </c>
    </row>
    <row r="31" spans="1:6" ht="14.25" customHeight="1" x14ac:dyDescent="0.2">
      <c r="A31" s="13" t="s">
        <v>1749</v>
      </c>
      <c r="B31" s="14" t="s">
        <v>1818</v>
      </c>
      <c r="C31" s="14" t="s">
        <v>1819</v>
      </c>
      <c r="D31" s="13" t="s">
        <v>1820</v>
      </c>
      <c r="E31" s="15" t="s">
        <v>1705</v>
      </c>
      <c r="F31" s="13" t="s">
        <v>192</v>
      </c>
    </row>
    <row r="32" spans="1:6" ht="24.4" customHeight="1" x14ac:dyDescent="0.2">
      <c r="A32" s="13" t="s">
        <v>1749</v>
      </c>
      <c r="B32" s="14" t="s">
        <v>1821</v>
      </c>
      <c r="C32" s="14" t="s">
        <v>1822</v>
      </c>
      <c r="D32" s="13" t="s">
        <v>1823</v>
      </c>
      <c r="E32" s="15" t="s">
        <v>1705</v>
      </c>
      <c r="F32" s="13" t="s">
        <v>192</v>
      </c>
    </row>
    <row r="33" spans="1:6" ht="14.25" customHeight="1" x14ac:dyDescent="0.2">
      <c r="A33" s="13" t="s">
        <v>1749</v>
      </c>
      <c r="B33" s="14" t="s">
        <v>1824</v>
      </c>
      <c r="C33" s="14" t="s">
        <v>1825</v>
      </c>
      <c r="D33" s="13" t="s">
        <v>1824</v>
      </c>
      <c r="E33" s="15" t="s">
        <v>1705</v>
      </c>
      <c r="F33" s="13" t="s">
        <v>192</v>
      </c>
    </row>
    <row r="34" spans="1:6" ht="24.4" customHeight="1" x14ac:dyDescent="0.2">
      <c r="A34" s="13" t="s">
        <v>1749</v>
      </c>
      <c r="B34" s="14" t="s">
        <v>1826</v>
      </c>
      <c r="C34" s="14" t="s">
        <v>1827</v>
      </c>
      <c r="D34" s="13" t="s">
        <v>1828</v>
      </c>
      <c r="E34" s="15" t="s">
        <v>1705</v>
      </c>
      <c r="F34" s="13" t="s">
        <v>192</v>
      </c>
    </row>
    <row r="35" spans="1:6" ht="14.25" customHeight="1" x14ac:dyDescent="0.2">
      <c r="A35" s="13" t="s">
        <v>1749</v>
      </c>
      <c r="B35" s="14" t="s">
        <v>1829</v>
      </c>
      <c r="C35" s="14" t="s">
        <v>1830</v>
      </c>
      <c r="D35" s="13" t="s">
        <v>1829</v>
      </c>
      <c r="E35" s="15" t="s">
        <v>1705</v>
      </c>
      <c r="F35" s="13" t="s">
        <v>192</v>
      </c>
    </row>
    <row r="36" spans="1:6" ht="14.25" customHeight="1" x14ac:dyDescent="0.2">
      <c r="A36" s="13" t="s">
        <v>1749</v>
      </c>
      <c r="B36" s="14" t="s">
        <v>1831</v>
      </c>
      <c r="C36" s="14" t="s">
        <v>1832</v>
      </c>
      <c r="D36" s="13" t="s">
        <v>1833</v>
      </c>
      <c r="E36" s="15" t="s">
        <v>1705</v>
      </c>
      <c r="F36" s="13" t="s">
        <v>192</v>
      </c>
    </row>
    <row r="37" spans="1:6" ht="14.25" customHeight="1" x14ac:dyDescent="0.2">
      <c r="A37" s="13" t="s">
        <v>1749</v>
      </c>
      <c r="B37" s="14" t="s">
        <v>1834</v>
      </c>
      <c r="C37" s="14" t="s">
        <v>1835</v>
      </c>
      <c r="D37" s="13" t="s">
        <v>1836</v>
      </c>
      <c r="E37" s="15" t="s">
        <v>1705</v>
      </c>
      <c r="F37" s="13" t="s">
        <v>192</v>
      </c>
    </row>
    <row r="38" spans="1:6" ht="14.25" customHeight="1" x14ac:dyDescent="0.2">
      <c r="A38" s="13" t="s">
        <v>1749</v>
      </c>
      <c r="B38" s="14" t="s">
        <v>1837</v>
      </c>
      <c r="C38" s="14" t="s">
        <v>1838</v>
      </c>
      <c r="D38" s="13" t="s">
        <v>1836</v>
      </c>
      <c r="E38" s="15" t="s">
        <v>1705</v>
      </c>
      <c r="F38" s="13" t="s">
        <v>192</v>
      </c>
    </row>
    <row r="39" spans="1:6" ht="14.25" customHeight="1" x14ac:dyDescent="0.2">
      <c r="A39" s="13" t="s">
        <v>1749</v>
      </c>
      <c r="B39" s="14" t="s">
        <v>1839</v>
      </c>
      <c r="C39" s="14" t="s">
        <v>1840</v>
      </c>
      <c r="D39" s="13" t="s">
        <v>1841</v>
      </c>
      <c r="E39" s="15" t="s">
        <v>1705</v>
      </c>
      <c r="F39" s="13" t="s">
        <v>192</v>
      </c>
    </row>
    <row r="40" spans="1:6" ht="14.25" customHeight="1" x14ac:dyDescent="0.2">
      <c r="A40" s="13" t="s">
        <v>1749</v>
      </c>
      <c r="B40" s="14" t="s">
        <v>1842</v>
      </c>
      <c r="C40" s="14" t="s">
        <v>1843</v>
      </c>
      <c r="D40" s="13" t="s">
        <v>1844</v>
      </c>
      <c r="E40" s="15" t="s">
        <v>1705</v>
      </c>
      <c r="F40" s="13" t="s">
        <v>192</v>
      </c>
    </row>
    <row r="41" spans="1:6" ht="14.25" customHeight="1" x14ac:dyDescent="0.2">
      <c r="A41" s="13" t="s">
        <v>1749</v>
      </c>
      <c r="B41" s="14" t="s">
        <v>1845</v>
      </c>
      <c r="C41" s="14" t="s">
        <v>1846</v>
      </c>
      <c r="D41" s="13" t="s">
        <v>1847</v>
      </c>
      <c r="E41" s="15" t="s">
        <v>1705</v>
      </c>
      <c r="F41" s="13" t="s">
        <v>192</v>
      </c>
    </row>
    <row r="42" spans="1:6" ht="14.25" customHeight="1" x14ac:dyDescent="0.2">
      <c r="A42" s="13" t="s">
        <v>1749</v>
      </c>
      <c r="B42" s="14" t="s">
        <v>1848</v>
      </c>
      <c r="C42" s="14" t="s">
        <v>1849</v>
      </c>
      <c r="D42" s="13" t="s">
        <v>1848</v>
      </c>
      <c r="E42" s="15" t="s">
        <v>1705</v>
      </c>
      <c r="F42" s="13" t="s">
        <v>192</v>
      </c>
    </row>
    <row r="43" spans="1:6" ht="14.25" customHeight="1" x14ac:dyDescent="0.2">
      <c r="A43" s="13" t="s">
        <v>1749</v>
      </c>
      <c r="B43" s="14" t="s">
        <v>1850</v>
      </c>
      <c r="C43" s="14" t="s">
        <v>1851</v>
      </c>
      <c r="D43" s="13" t="s">
        <v>1850</v>
      </c>
      <c r="E43" s="15" t="s">
        <v>1705</v>
      </c>
      <c r="F43" s="13" t="s">
        <v>192</v>
      </c>
    </row>
    <row r="44" spans="1:6" ht="14.25" customHeight="1" x14ac:dyDescent="0.2">
      <c r="A44" s="13" t="s">
        <v>1749</v>
      </c>
      <c r="B44" s="14" t="s">
        <v>1852</v>
      </c>
      <c r="C44" s="14" t="s">
        <v>1853</v>
      </c>
      <c r="D44" s="13" t="s">
        <v>1854</v>
      </c>
      <c r="E44" s="15" t="s">
        <v>1705</v>
      </c>
      <c r="F44" s="13" t="s">
        <v>192</v>
      </c>
    </row>
    <row r="45" spans="1:6" ht="14.25" customHeight="1" x14ac:dyDescent="0.2">
      <c r="A45" s="13" t="s">
        <v>1749</v>
      </c>
      <c r="B45" s="14" t="s">
        <v>1855</v>
      </c>
      <c r="C45" s="14" t="s">
        <v>1856</v>
      </c>
      <c r="D45" s="13" t="s">
        <v>1855</v>
      </c>
      <c r="E45" s="15" t="s">
        <v>1705</v>
      </c>
      <c r="F45" s="13" t="s">
        <v>192</v>
      </c>
    </row>
    <row r="46" spans="1:6" ht="24.4" customHeight="1" x14ac:dyDescent="0.2">
      <c r="A46" s="13" t="s">
        <v>1749</v>
      </c>
      <c r="B46" s="14" t="s">
        <v>1857</v>
      </c>
      <c r="C46" s="14" t="s">
        <v>1858</v>
      </c>
      <c r="D46" s="13" t="s">
        <v>1859</v>
      </c>
      <c r="E46" s="15" t="s">
        <v>1705</v>
      </c>
      <c r="F46" s="13" t="s">
        <v>192</v>
      </c>
    </row>
    <row r="47" spans="1:6" ht="24.4" customHeight="1" x14ac:dyDescent="0.2">
      <c r="A47" s="13" t="s">
        <v>1749</v>
      </c>
      <c r="B47" s="14" t="s">
        <v>1860</v>
      </c>
      <c r="C47" s="14" t="s">
        <v>1861</v>
      </c>
      <c r="D47" s="13" t="s">
        <v>1860</v>
      </c>
      <c r="E47" s="15" t="s">
        <v>1705</v>
      </c>
      <c r="F47" s="13" t="s">
        <v>192</v>
      </c>
    </row>
    <row r="48" spans="1:6" ht="24.4" customHeight="1" x14ac:dyDescent="0.2">
      <c r="A48" s="13" t="s">
        <v>1749</v>
      </c>
      <c r="B48" s="14" t="s">
        <v>1862</v>
      </c>
      <c r="C48" s="14" t="s">
        <v>1863</v>
      </c>
      <c r="D48" s="13" t="s">
        <v>1862</v>
      </c>
      <c r="E48" s="15" t="s">
        <v>1705</v>
      </c>
      <c r="F48" s="13" t="s">
        <v>192</v>
      </c>
    </row>
    <row r="49" spans="1:6" ht="24.4" customHeight="1" x14ac:dyDescent="0.2">
      <c r="A49" s="13" t="s">
        <v>1749</v>
      </c>
      <c r="B49" s="14" t="s">
        <v>1864</v>
      </c>
      <c r="C49" s="14" t="s">
        <v>1865</v>
      </c>
      <c r="D49" s="13" t="s">
        <v>1866</v>
      </c>
      <c r="E49" s="15" t="s">
        <v>1705</v>
      </c>
      <c r="F49" s="13" t="s">
        <v>192</v>
      </c>
    </row>
    <row r="50" spans="1:6" ht="14.25" customHeight="1" x14ac:dyDescent="0.2">
      <c r="A50" s="13" t="s">
        <v>1749</v>
      </c>
      <c r="B50" s="14" t="s">
        <v>1867</v>
      </c>
      <c r="C50" s="14" t="s">
        <v>1868</v>
      </c>
      <c r="D50" s="13" t="s">
        <v>1869</v>
      </c>
      <c r="E50" s="15" t="s">
        <v>1705</v>
      </c>
      <c r="F50" s="13" t="s">
        <v>192</v>
      </c>
    </row>
    <row r="51" spans="1:6" ht="24.4" customHeight="1" x14ac:dyDescent="0.2">
      <c r="A51" s="13" t="s">
        <v>1749</v>
      </c>
      <c r="B51" s="14" t="s">
        <v>1870</v>
      </c>
      <c r="C51" s="14" t="s">
        <v>1871</v>
      </c>
      <c r="D51" s="13" t="s">
        <v>1872</v>
      </c>
      <c r="E51" s="15" t="s">
        <v>1705</v>
      </c>
      <c r="F51" s="13" t="s">
        <v>192</v>
      </c>
    </row>
    <row r="52" spans="1:6" ht="14.25" customHeight="1" x14ac:dyDescent="0.2">
      <c r="A52" s="13" t="s">
        <v>1749</v>
      </c>
      <c r="B52" s="14" t="s">
        <v>1873</v>
      </c>
      <c r="C52" s="14" t="s">
        <v>1874</v>
      </c>
      <c r="D52" s="13" t="s">
        <v>1873</v>
      </c>
      <c r="E52" s="15" t="s">
        <v>1705</v>
      </c>
      <c r="F52" s="13" t="s">
        <v>192</v>
      </c>
    </row>
    <row r="53" spans="1:6" ht="14.25" customHeight="1" x14ac:dyDescent="0.2">
      <c r="A53" s="13" t="s">
        <v>1749</v>
      </c>
      <c r="B53" s="14" t="s">
        <v>1875</v>
      </c>
      <c r="C53" s="14" t="s">
        <v>1876</v>
      </c>
      <c r="D53" s="13" t="s">
        <v>1875</v>
      </c>
      <c r="E53" s="15" t="s">
        <v>1705</v>
      </c>
      <c r="F53" s="13" t="s">
        <v>192</v>
      </c>
    </row>
    <row r="54" spans="1:6" ht="14.25" customHeight="1" x14ac:dyDescent="0.2">
      <c r="A54" s="13" t="s">
        <v>1749</v>
      </c>
      <c r="B54" s="14" t="s">
        <v>1877</v>
      </c>
      <c r="C54" s="14" t="s">
        <v>1878</v>
      </c>
      <c r="D54" s="13" t="s">
        <v>1877</v>
      </c>
      <c r="E54" s="15" t="s">
        <v>1705</v>
      </c>
      <c r="F54" s="13" t="s">
        <v>192</v>
      </c>
    </row>
    <row r="55" spans="1:6" ht="24.4" customHeight="1" x14ac:dyDescent="0.2">
      <c r="A55" s="13" t="s">
        <v>1749</v>
      </c>
      <c r="B55" s="14" t="s">
        <v>1879</v>
      </c>
      <c r="C55" s="14" t="s">
        <v>1880</v>
      </c>
      <c r="D55" s="13" t="s">
        <v>1879</v>
      </c>
      <c r="E55" s="15" t="s">
        <v>1705</v>
      </c>
      <c r="F55" s="13" t="s">
        <v>192</v>
      </c>
    </row>
    <row r="56" spans="1:6" ht="14.25" customHeight="1" x14ac:dyDescent="0.2">
      <c r="A56" s="13" t="s">
        <v>1749</v>
      </c>
      <c r="B56" s="14" t="s">
        <v>1881</v>
      </c>
      <c r="C56" s="14" t="s">
        <v>1882</v>
      </c>
      <c r="D56" s="13" t="s">
        <v>1883</v>
      </c>
      <c r="E56" s="15" t="s">
        <v>1705</v>
      </c>
      <c r="F56" s="13" t="s">
        <v>192</v>
      </c>
    </row>
    <row r="57" spans="1:6" ht="14.25" customHeight="1" x14ac:dyDescent="0.2">
      <c r="A57" s="13" t="s">
        <v>1749</v>
      </c>
      <c r="B57" s="14" t="s">
        <v>1884</v>
      </c>
      <c r="C57" s="14" t="s">
        <v>1885</v>
      </c>
      <c r="D57" s="13" t="s">
        <v>1886</v>
      </c>
      <c r="E57" s="15" t="s">
        <v>1705</v>
      </c>
      <c r="F57" s="13" t="s">
        <v>192</v>
      </c>
    </row>
    <row r="58" spans="1:6" ht="14.25" customHeight="1" x14ac:dyDescent="0.2">
      <c r="A58" s="13" t="s">
        <v>1749</v>
      </c>
      <c r="B58" s="14" t="s">
        <v>1887</v>
      </c>
      <c r="C58" s="14" t="s">
        <v>1888</v>
      </c>
      <c r="D58" s="13" t="s">
        <v>1887</v>
      </c>
      <c r="E58" s="15" t="s">
        <v>1705</v>
      </c>
      <c r="F58" s="13" t="s">
        <v>192</v>
      </c>
    </row>
    <row r="59" spans="1:6" ht="14.25" customHeight="1" x14ac:dyDescent="0.2">
      <c r="A59" s="13" t="s">
        <v>1749</v>
      </c>
      <c r="B59" s="14" t="s">
        <v>1889</v>
      </c>
      <c r="C59" s="14" t="s">
        <v>1890</v>
      </c>
      <c r="D59" s="13" t="s">
        <v>1891</v>
      </c>
      <c r="E59" s="15" t="s">
        <v>1705</v>
      </c>
      <c r="F59" s="13" t="s">
        <v>192</v>
      </c>
    </row>
    <row r="60" spans="1:6" ht="24.4" customHeight="1" x14ac:dyDescent="0.2">
      <c r="A60" s="13" t="s">
        <v>1749</v>
      </c>
      <c r="B60" s="14" t="s">
        <v>1892</v>
      </c>
      <c r="C60" s="14" t="s">
        <v>1893</v>
      </c>
      <c r="D60" s="13" t="s">
        <v>1892</v>
      </c>
      <c r="E60" s="15" t="s">
        <v>1705</v>
      </c>
      <c r="F60" s="13" t="s">
        <v>192</v>
      </c>
    </row>
    <row r="61" spans="1:6" ht="14.25" customHeight="1" x14ac:dyDescent="0.2">
      <c r="A61" s="13" t="s">
        <v>1749</v>
      </c>
      <c r="B61" s="14" t="s">
        <v>1894</v>
      </c>
      <c r="C61" s="14" t="s">
        <v>1895</v>
      </c>
      <c r="D61" s="13" t="s">
        <v>1896</v>
      </c>
      <c r="E61" s="15" t="s">
        <v>1705</v>
      </c>
      <c r="F61" s="13" t="s">
        <v>192</v>
      </c>
    </row>
    <row r="62" spans="1:6" ht="24.4" customHeight="1" x14ac:dyDescent="0.2">
      <c r="A62" s="13" t="s">
        <v>1749</v>
      </c>
      <c r="B62" s="14" t="s">
        <v>1897</v>
      </c>
      <c r="C62" s="14" t="s">
        <v>1898</v>
      </c>
      <c r="D62" s="13" t="s">
        <v>1897</v>
      </c>
      <c r="E62" s="15" t="s">
        <v>1705</v>
      </c>
      <c r="F62" s="13" t="s">
        <v>192</v>
      </c>
    </row>
    <row r="63" spans="1:6" ht="14.25" customHeight="1" x14ac:dyDescent="0.2">
      <c r="A63" s="13" t="s">
        <v>1749</v>
      </c>
      <c r="B63" s="14" t="s">
        <v>1899</v>
      </c>
      <c r="C63" s="14" t="s">
        <v>1900</v>
      </c>
      <c r="D63" s="13" t="s">
        <v>1899</v>
      </c>
      <c r="E63" s="15" t="s">
        <v>1705</v>
      </c>
      <c r="F63" s="13" t="s">
        <v>192</v>
      </c>
    </row>
    <row r="64" spans="1:6" ht="24.4" customHeight="1" x14ac:dyDescent="0.2">
      <c r="A64" s="13" t="s">
        <v>1749</v>
      </c>
      <c r="B64" s="14" t="s">
        <v>1901</v>
      </c>
      <c r="C64" s="14" t="s">
        <v>1902</v>
      </c>
      <c r="D64" s="13" t="s">
        <v>1901</v>
      </c>
      <c r="E64" s="15" t="s">
        <v>1705</v>
      </c>
      <c r="F64" s="13" t="s">
        <v>192</v>
      </c>
    </row>
    <row r="65" spans="1:6" ht="14.25" customHeight="1" x14ac:dyDescent="0.2">
      <c r="A65" s="13" t="s">
        <v>1749</v>
      </c>
      <c r="B65" s="14" t="s">
        <v>1903</v>
      </c>
      <c r="C65" s="14" t="s">
        <v>1904</v>
      </c>
      <c r="D65" s="13" t="s">
        <v>1905</v>
      </c>
      <c r="E65" s="15" t="s">
        <v>1705</v>
      </c>
      <c r="F65" s="13" t="s">
        <v>192</v>
      </c>
    </row>
    <row r="66" spans="1:6" ht="14.25" customHeight="1" x14ac:dyDescent="0.2">
      <c r="A66" s="13" t="s">
        <v>1749</v>
      </c>
      <c r="B66" s="14" t="s">
        <v>1906</v>
      </c>
      <c r="C66" s="14" t="s">
        <v>1907</v>
      </c>
      <c r="D66" s="13" t="s">
        <v>1906</v>
      </c>
      <c r="E66" s="15" t="s">
        <v>1705</v>
      </c>
      <c r="F66" s="13" t="s">
        <v>192</v>
      </c>
    </row>
    <row r="67" spans="1:6" ht="24.4" customHeight="1" x14ac:dyDescent="0.2">
      <c r="A67" s="13" t="s">
        <v>1749</v>
      </c>
      <c r="B67" s="14" t="s">
        <v>1908</v>
      </c>
      <c r="C67" s="14" t="s">
        <v>1909</v>
      </c>
      <c r="D67" s="13" t="s">
        <v>1910</v>
      </c>
      <c r="E67" s="15" t="s">
        <v>1705</v>
      </c>
      <c r="F67" s="13" t="s">
        <v>192</v>
      </c>
    </row>
    <row r="68" spans="1:6" ht="24.4" customHeight="1" x14ac:dyDescent="0.2">
      <c r="A68" s="13" t="s">
        <v>1749</v>
      </c>
      <c r="B68" s="14" t="s">
        <v>1911</v>
      </c>
      <c r="C68" s="14" t="s">
        <v>1912</v>
      </c>
      <c r="D68" s="13" t="s">
        <v>1913</v>
      </c>
      <c r="E68" s="15" t="s">
        <v>1705</v>
      </c>
      <c r="F68" s="13" t="s">
        <v>192</v>
      </c>
    </row>
    <row r="69" spans="1:6" ht="24.4" customHeight="1" x14ac:dyDescent="0.2">
      <c r="A69" s="13" t="s">
        <v>1749</v>
      </c>
      <c r="B69" s="14" t="s">
        <v>1914</v>
      </c>
      <c r="C69" s="14" t="s">
        <v>1915</v>
      </c>
      <c r="D69" s="13" t="s">
        <v>1916</v>
      </c>
      <c r="E69" s="15" t="s">
        <v>1705</v>
      </c>
      <c r="F69" s="13" t="s">
        <v>192</v>
      </c>
    </row>
    <row r="70" spans="1:6" ht="14.25" customHeight="1" x14ac:dyDescent="0.2">
      <c r="A70" s="13" t="s">
        <v>1749</v>
      </c>
      <c r="B70" s="14" t="s">
        <v>1917</v>
      </c>
      <c r="C70" s="14" t="s">
        <v>1918</v>
      </c>
      <c r="D70" s="13" t="s">
        <v>1917</v>
      </c>
      <c r="E70" s="15" t="s">
        <v>1705</v>
      </c>
      <c r="F70" s="13" t="s">
        <v>192</v>
      </c>
    </row>
    <row r="71" spans="1:6" ht="24.4" customHeight="1" x14ac:dyDescent="0.2">
      <c r="A71" s="13" t="s">
        <v>1749</v>
      </c>
      <c r="B71" s="14" t="s">
        <v>1919</v>
      </c>
      <c r="C71" s="14" t="s">
        <v>1920</v>
      </c>
      <c r="D71" s="13" t="s">
        <v>1921</v>
      </c>
      <c r="E71" s="15" t="s">
        <v>1705</v>
      </c>
      <c r="F71" s="13" t="s">
        <v>192</v>
      </c>
    </row>
    <row r="72" spans="1:6" ht="14.25" customHeight="1" x14ac:dyDescent="0.2">
      <c r="A72" s="13" t="s">
        <v>1749</v>
      </c>
      <c r="B72" s="14" t="s">
        <v>1922</v>
      </c>
      <c r="C72" s="14" t="s">
        <v>1923</v>
      </c>
      <c r="D72" s="13" t="s">
        <v>1922</v>
      </c>
      <c r="E72" s="15" t="s">
        <v>1705</v>
      </c>
      <c r="F72" s="13" t="s">
        <v>192</v>
      </c>
    </row>
    <row r="73" spans="1:6" ht="24.4" customHeight="1" x14ac:dyDescent="0.2">
      <c r="A73" s="13" t="s">
        <v>1749</v>
      </c>
      <c r="B73" s="14" t="s">
        <v>1924</v>
      </c>
      <c r="C73" s="14" t="s">
        <v>1925</v>
      </c>
      <c r="D73" s="13" t="s">
        <v>1924</v>
      </c>
      <c r="E73" s="15" t="s">
        <v>1705</v>
      </c>
      <c r="F73" s="13" t="s">
        <v>192</v>
      </c>
    </row>
    <row r="74" spans="1:6" ht="24.4" customHeight="1" x14ac:dyDescent="0.2">
      <c r="A74" s="13" t="s">
        <v>1749</v>
      </c>
      <c r="B74" s="14" t="s">
        <v>1926</v>
      </c>
      <c r="C74" s="14" t="s">
        <v>1927</v>
      </c>
      <c r="D74" s="13" t="s">
        <v>1928</v>
      </c>
      <c r="E74" s="15" t="s">
        <v>1705</v>
      </c>
      <c r="F74" s="13" t="s">
        <v>192</v>
      </c>
    </row>
    <row r="75" spans="1:6" ht="14.25" customHeight="1" x14ac:dyDescent="0.2">
      <c r="A75" s="13" t="s">
        <v>1749</v>
      </c>
      <c r="B75" s="14" t="s">
        <v>1929</v>
      </c>
      <c r="C75" s="14" t="s">
        <v>1930</v>
      </c>
      <c r="D75" s="13" t="s">
        <v>1929</v>
      </c>
      <c r="E75" s="15" t="s">
        <v>1705</v>
      </c>
      <c r="F75" s="13" t="s">
        <v>192</v>
      </c>
    </row>
    <row r="76" spans="1:6" ht="24.4" customHeight="1" x14ac:dyDescent="0.2">
      <c r="A76" s="13" t="s">
        <v>1749</v>
      </c>
      <c r="B76" s="14" t="s">
        <v>1931</v>
      </c>
      <c r="C76" s="14" t="s">
        <v>1932</v>
      </c>
      <c r="D76" s="13" t="s">
        <v>1933</v>
      </c>
      <c r="E76" s="15" t="s">
        <v>1705</v>
      </c>
      <c r="F76" s="13" t="s">
        <v>192</v>
      </c>
    </row>
    <row r="77" spans="1:6" ht="14.25" customHeight="1" x14ac:dyDescent="0.2">
      <c r="A77" s="13" t="s">
        <v>1749</v>
      </c>
      <c r="B77" s="14" t="s">
        <v>1934</v>
      </c>
      <c r="C77" s="14" t="s">
        <v>1935</v>
      </c>
      <c r="D77" s="13" t="s">
        <v>1936</v>
      </c>
      <c r="E77" s="15" t="s">
        <v>1705</v>
      </c>
      <c r="F77" s="13" t="s">
        <v>192</v>
      </c>
    </row>
    <row r="78" spans="1:6" ht="14.25" customHeight="1" x14ac:dyDescent="0.2">
      <c r="A78" s="13" t="s">
        <v>1749</v>
      </c>
      <c r="B78" s="14" t="s">
        <v>1937</v>
      </c>
      <c r="C78" s="14" t="s">
        <v>1938</v>
      </c>
      <c r="D78" s="13" t="s">
        <v>1937</v>
      </c>
      <c r="E78" s="15" t="s">
        <v>1705</v>
      </c>
      <c r="F78" s="13" t="s">
        <v>192</v>
      </c>
    </row>
    <row r="79" spans="1:6" ht="14.25" customHeight="1" x14ac:dyDescent="0.2">
      <c r="A79" s="13" t="s">
        <v>1749</v>
      </c>
      <c r="B79" s="14" t="s">
        <v>1939</v>
      </c>
      <c r="C79" s="14" t="s">
        <v>1940</v>
      </c>
      <c r="D79" s="13" t="s">
        <v>1941</v>
      </c>
      <c r="E79" s="15" t="s">
        <v>1705</v>
      </c>
      <c r="F79" s="13" t="s">
        <v>192</v>
      </c>
    </row>
    <row r="80" spans="1:6" ht="14.25" customHeight="1" x14ac:dyDescent="0.2">
      <c r="A80" s="13" t="s">
        <v>1749</v>
      </c>
      <c r="B80" s="14" t="s">
        <v>1942</v>
      </c>
      <c r="C80" s="14" t="s">
        <v>1943</v>
      </c>
      <c r="D80" s="13" t="s">
        <v>1944</v>
      </c>
      <c r="E80" s="15" t="s">
        <v>1705</v>
      </c>
      <c r="F80" s="13" t="s">
        <v>192</v>
      </c>
    </row>
    <row r="81" spans="1:6" ht="14.25" customHeight="1" x14ac:dyDescent="0.2">
      <c r="A81" s="13" t="s">
        <v>1749</v>
      </c>
      <c r="B81" s="14" t="s">
        <v>1945</v>
      </c>
      <c r="C81" s="14" t="s">
        <v>1946</v>
      </c>
      <c r="D81" s="13" t="s">
        <v>1947</v>
      </c>
      <c r="E81" s="15" t="s">
        <v>1705</v>
      </c>
      <c r="F81" s="13" t="s">
        <v>192</v>
      </c>
    </row>
    <row r="82" spans="1:6" ht="14.25" customHeight="1" x14ac:dyDescent="0.2">
      <c r="A82" s="13" t="s">
        <v>1749</v>
      </c>
      <c r="B82" s="14" t="s">
        <v>1948</v>
      </c>
      <c r="C82" s="14" t="s">
        <v>1949</v>
      </c>
      <c r="D82" s="13" t="s">
        <v>1948</v>
      </c>
      <c r="E82" s="15" t="s">
        <v>1705</v>
      </c>
      <c r="F82" s="13" t="s">
        <v>192</v>
      </c>
    </row>
    <row r="83" spans="1:6" ht="24.4" customHeight="1" x14ac:dyDescent="0.2">
      <c r="A83" s="13" t="s">
        <v>1749</v>
      </c>
      <c r="B83" s="14" t="s">
        <v>1950</v>
      </c>
      <c r="C83" s="14" t="s">
        <v>1951</v>
      </c>
      <c r="D83" s="13" t="s">
        <v>1952</v>
      </c>
      <c r="E83" s="15" t="s">
        <v>1705</v>
      </c>
      <c r="F83" s="13" t="s">
        <v>192</v>
      </c>
    </row>
    <row r="84" spans="1:6" ht="24.4" customHeight="1" x14ac:dyDescent="0.2">
      <c r="A84" s="13" t="s">
        <v>1749</v>
      </c>
      <c r="B84" s="14" t="s">
        <v>1953</v>
      </c>
      <c r="C84" s="14" t="s">
        <v>1954</v>
      </c>
      <c r="D84" s="13" t="s">
        <v>1955</v>
      </c>
      <c r="E84" s="15" t="s">
        <v>1705</v>
      </c>
      <c r="F84" s="13" t="s">
        <v>192</v>
      </c>
    </row>
    <row r="85" spans="1:6" ht="14.25" customHeight="1" x14ac:dyDescent="0.2">
      <c r="A85" s="13" t="s">
        <v>1749</v>
      </c>
      <c r="B85" s="14" t="s">
        <v>1956</v>
      </c>
      <c r="C85" s="14" t="s">
        <v>1957</v>
      </c>
      <c r="D85" s="13" t="s">
        <v>1958</v>
      </c>
      <c r="E85" s="15" t="s">
        <v>1705</v>
      </c>
      <c r="F85" s="13" t="s">
        <v>192</v>
      </c>
    </row>
    <row r="86" spans="1:6" ht="14.25" customHeight="1" x14ac:dyDescent="0.2">
      <c r="A86" s="13" t="s">
        <v>1749</v>
      </c>
      <c r="B86" s="14" t="s">
        <v>1959</v>
      </c>
      <c r="C86" s="14" t="s">
        <v>1960</v>
      </c>
      <c r="D86" s="13" t="s">
        <v>1959</v>
      </c>
      <c r="E86" s="15" t="s">
        <v>1705</v>
      </c>
      <c r="F86" s="13" t="s">
        <v>192</v>
      </c>
    </row>
    <row r="87" spans="1:6" ht="24.4" customHeight="1" x14ac:dyDescent="0.2">
      <c r="A87" s="13" t="s">
        <v>1749</v>
      </c>
      <c r="B87" s="14" t="s">
        <v>1961</v>
      </c>
      <c r="C87" s="14" t="s">
        <v>1962</v>
      </c>
      <c r="D87" s="13" t="s">
        <v>1961</v>
      </c>
      <c r="E87" s="15" t="s">
        <v>1705</v>
      </c>
      <c r="F87" s="13" t="s">
        <v>192</v>
      </c>
    </row>
    <row r="88" spans="1:6" ht="14.25" customHeight="1" x14ac:dyDescent="0.2">
      <c r="A88" s="13" t="s">
        <v>1749</v>
      </c>
      <c r="B88" s="14" t="s">
        <v>1963</v>
      </c>
      <c r="C88" s="14" t="s">
        <v>1964</v>
      </c>
      <c r="D88" s="13" t="s">
        <v>1965</v>
      </c>
      <c r="E88" s="15" t="s">
        <v>1705</v>
      </c>
      <c r="F88" s="13" t="s">
        <v>192</v>
      </c>
    </row>
    <row r="89" spans="1:6" ht="14.25" customHeight="1" x14ac:dyDescent="0.2">
      <c r="A89" s="13" t="s">
        <v>1749</v>
      </c>
      <c r="B89" s="14" t="s">
        <v>1966</v>
      </c>
      <c r="C89" s="14" t="s">
        <v>1967</v>
      </c>
      <c r="D89" s="13" t="s">
        <v>1966</v>
      </c>
      <c r="E89" s="15" t="s">
        <v>1705</v>
      </c>
      <c r="F89" s="13" t="s">
        <v>192</v>
      </c>
    </row>
    <row r="90" spans="1:6" ht="14.25" customHeight="1" x14ac:dyDescent="0.2">
      <c r="A90" s="13" t="s">
        <v>1749</v>
      </c>
      <c r="B90" s="14" t="s">
        <v>1968</v>
      </c>
      <c r="C90" s="14" t="s">
        <v>1969</v>
      </c>
      <c r="D90" s="13" t="s">
        <v>1970</v>
      </c>
      <c r="E90" s="15" t="s">
        <v>1705</v>
      </c>
      <c r="F90" s="13" t="s">
        <v>192</v>
      </c>
    </row>
    <row r="91" spans="1:6" ht="14.25" customHeight="1" x14ac:dyDescent="0.2">
      <c r="A91" s="13" t="s">
        <v>1749</v>
      </c>
      <c r="B91" s="14" t="s">
        <v>1971</v>
      </c>
      <c r="C91" s="14" t="s">
        <v>1972</v>
      </c>
      <c r="D91" s="13" t="s">
        <v>1973</v>
      </c>
      <c r="E91" s="15" t="s">
        <v>1705</v>
      </c>
      <c r="F91" s="13" t="s">
        <v>192</v>
      </c>
    </row>
    <row r="92" spans="1:6" ht="14.25" customHeight="1" x14ac:dyDescent="0.2">
      <c r="A92" s="13" t="s">
        <v>1749</v>
      </c>
      <c r="B92" s="14" t="s">
        <v>1974</v>
      </c>
      <c r="C92" s="14" t="s">
        <v>1975</v>
      </c>
      <c r="D92" s="13" t="s">
        <v>1974</v>
      </c>
      <c r="E92" s="15" t="s">
        <v>1737</v>
      </c>
      <c r="F92" s="13" t="s">
        <v>192</v>
      </c>
    </row>
    <row r="93" spans="1:6" ht="14.25" customHeight="1" x14ac:dyDescent="0.2">
      <c r="A93" s="13" t="s">
        <v>1749</v>
      </c>
      <c r="B93" s="14" t="s">
        <v>1976</v>
      </c>
      <c r="C93" s="14" t="s">
        <v>1977</v>
      </c>
      <c r="D93" s="13" t="s">
        <v>1976</v>
      </c>
      <c r="E93" s="15" t="s">
        <v>1705</v>
      </c>
      <c r="F93" s="13" t="s">
        <v>192</v>
      </c>
    </row>
    <row r="94" spans="1:6" ht="14.25" customHeight="1" x14ac:dyDescent="0.2">
      <c r="A94" s="13" t="s">
        <v>1749</v>
      </c>
      <c r="B94" s="14" t="s">
        <v>1978</v>
      </c>
      <c r="C94" s="14" t="s">
        <v>1979</v>
      </c>
      <c r="D94" s="13" t="s">
        <v>1978</v>
      </c>
      <c r="E94" s="15" t="s">
        <v>1705</v>
      </c>
      <c r="F94" s="13" t="s">
        <v>192</v>
      </c>
    </row>
    <row r="95" spans="1:6" ht="14.25" customHeight="1" x14ac:dyDescent="0.2">
      <c r="A95" s="13" t="s">
        <v>1749</v>
      </c>
      <c r="B95" s="14" t="s">
        <v>1980</v>
      </c>
      <c r="C95" s="14" t="s">
        <v>1981</v>
      </c>
      <c r="D95" s="13" t="s">
        <v>1982</v>
      </c>
      <c r="E95" s="15" t="s">
        <v>1705</v>
      </c>
      <c r="F95" s="13" t="s">
        <v>192</v>
      </c>
    </row>
    <row r="96" spans="1:6" ht="24.4" customHeight="1" x14ac:dyDescent="0.2">
      <c r="A96" s="13" t="s">
        <v>1749</v>
      </c>
      <c r="B96" s="14" t="s">
        <v>1983</v>
      </c>
      <c r="C96" s="14" t="s">
        <v>1984</v>
      </c>
      <c r="D96" s="13" t="s">
        <v>1983</v>
      </c>
      <c r="E96" s="15" t="s">
        <v>1705</v>
      </c>
      <c r="F96" s="13" t="s">
        <v>192</v>
      </c>
    </row>
    <row r="97" spans="1:6" ht="36.4" customHeight="1" x14ac:dyDescent="0.2">
      <c r="A97" s="13" t="s">
        <v>1749</v>
      </c>
      <c r="B97" s="14" t="s">
        <v>1985</v>
      </c>
      <c r="C97" s="14" t="s">
        <v>1986</v>
      </c>
      <c r="D97" s="13" t="s">
        <v>1987</v>
      </c>
      <c r="E97" s="15" t="s">
        <v>1705</v>
      </c>
      <c r="F97" s="13" t="s">
        <v>192</v>
      </c>
    </row>
    <row r="98" spans="1:6" ht="24.4" customHeight="1" x14ac:dyDescent="0.2">
      <c r="A98" s="13" t="s">
        <v>1749</v>
      </c>
      <c r="B98" s="14" t="s">
        <v>1988</v>
      </c>
      <c r="C98" s="14" t="s">
        <v>1989</v>
      </c>
      <c r="D98" s="13" t="s">
        <v>1990</v>
      </c>
      <c r="E98" s="15" t="s">
        <v>1705</v>
      </c>
      <c r="F98" s="13" t="s">
        <v>192</v>
      </c>
    </row>
    <row r="99" spans="1:6" ht="36.4" customHeight="1" x14ac:dyDescent="0.2">
      <c r="A99" s="13" t="s">
        <v>1749</v>
      </c>
      <c r="B99" s="14" t="s">
        <v>1991</v>
      </c>
      <c r="C99" s="14" t="s">
        <v>1992</v>
      </c>
      <c r="D99" s="13" t="s">
        <v>1993</v>
      </c>
      <c r="E99" s="15" t="s">
        <v>1705</v>
      </c>
      <c r="F99" s="13" t="s">
        <v>192</v>
      </c>
    </row>
    <row r="100" spans="1:6" ht="36.4" customHeight="1" x14ac:dyDescent="0.2">
      <c r="A100" s="13" t="s">
        <v>1749</v>
      </c>
      <c r="B100" s="14" t="s">
        <v>1994</v>
      </c>
      <c r="C100" s="12" t="s">
        <v>1995</v>
      </c>
      <c r="D100" s="13" t="s">
        <v>1993</v>
      </c>
      <c r="E100" s="15" t="s">
        <v>1705</v>
      </c>
      <c r="F100" s="13" t="s">
        <v>192</v>
      </c>
    </row>
    <row r="101" spans="1:6" ht="14.25" customHeight="1" x14ac:dyDescent="0.2">
      <c r="A101" s="13" t="s">
        <v>1749</v>
      </c>
      <c r="B101" s="14" t="s">
        <v>1996</v>
      </c>
      <c r="C101" s="14" t="s">
        <v>1997</v>
      </c>
      <c r="D101" s="13" t="s">
        <v>1996</v>
      </c>
      <c r="E101" s="15" t="s">
        <v>1705</v>
      </c>
      <c r="F101" s="13" t="s">
        <v>192</v>
      </c>
    </row>
    <row r="102" spans="1:6" ht="14.25" customHeight="1" x14ac:dyDescent="0.2">
      <c r="A102" s="13" t="s">
        <v>1749</v>
      </c>
      <c r="B102" s="14" t="s">
        <v>1998</v>
      </c>
      <c r="C102" s="14" t="s">
        <v>1999</v>
      </c>
      <c r="D102" s="13" t="s">
        <v>1998</v>
      </c>
      <c r="E102" s="15" t="s">
        <v>1705</v>
      </c>
      <c r="F102" s="13" t="s">
        <v>192</v>
      </c>
    </row>
    <row r="103" spans="1:6" ht="36.4" customHeight="1" x14ac:dyDescent="0.2">
      <c r="A103" s="13" t="s">
        <v>1749</v>
      </c>
      <c r="B103" s="14" t="s">
        <v>2000</v>
      </c>
      <c r="C103" s="14" t="s">
        <v>2001</v>
      </c>
      <c r="D103" s="13" t="s">
        <v>2002</v>
      </c>
      <c r="E103" s="15" t="s">
        <v>1705</v>
      </c>
      <c r="F103" s="13" t="s">
        <v>192</v>
      </c>
    </row>
    <row r="104" spans="1:6" ht="24.4" customHeight="1" x14ac:dyDescent="0.2">
      <c r="A104" s="13" t="s">
        <v>1749</v>
      </c>
      <c r="B104" s="14" t="s">
        <v>2003</v>
      </c>
      <c r="C104" s="14" t="s">
        <v>2004</v>
      </c>
      <c r="D104" s="13" t="s">
        <v>2005</v>
      </c>
      <c r="E104" s="15" t="s">
        <v>1705</v>
      </c>
      <c r="F104" s="13" t="s">
        <v>192</v>
      </c>
    </row>
    <row r="105" spans="1:6" ht="14.25" customHeight="1" x14ac:dyDescent="0.2">
      <c r="A105" s="13" t="s">
        <v>2006</v>
      </c>
      <c r="B105" s="14" t="s">
        <v>2007</v>
      </c>
      <c r="C105" s="14" t="s">
        <v>2008</v>
      </c>
      <c r="D105" s="13" t="s">
        <v>2007</v>
      </c>
      <c r="E105" s="15" t="s">
        <v>1705</v>
      </c>
      <c r="F105" s="13" t="s">
        <v>606</v>
      </c>
    </row>
    <row r="106" spans="1:6" ht="24.4" customHeight="1" x14ac:dyDescent="0.2">
      <c r="A106" s="13" t="s">
        <v>2006</v>
      </c>
      <c r="B106" s="14" t="s">
        <v>1864</v>
      </c>
      <c r="C106" s="14" t="s">
        <v>1865</v>
      </c>
      <c r="D106" s="13" t="s">
        <v>1866</v>
      </c>
      <c r="E106" s="15" t="s">
        <v>1705</v>
      </c>
      <c r="F106" s="13" t="s">
        <v>606</v>
      </c>
    </row>
    <row r="107" spans="1:6" ht="24.4" customHeight="1" x14ac:dyDescent="0.2">
      <c r="A107" s="13" t="s">
        <v>2006</v>
      </c>
      <c r="B107" s="14" t="s">
        <v>2009</v>
      </c>
      <c r="C107" s="14" t="s">
        <v>2010</v>
      </c>
      <c r="D107" s="13" t="s">
        <v>2009</v>
      </c>
      <c r="E107" s="15" t="s">
        <v>1705</v>
      </c>
      <c r="F107" s="13" t="s">
        <v>606</v>
      </c>
    </row>
    <row r="108" spans="1:6" ht="14.25" customHeight="1" x14ac:dyDescent="0.2">
      <c r="A108" s="13" t="s">
        <v>2006</v>
      </c>
      <c r="B108" s="14" t="s">
        <v>2011</v>
      </c>
      <c r="C108" s="14" t="s">
        <v>2012</v>
      </c>
      <c r="D108" s="13" t="s">
        <v>2011</v>
      </c>
      <c r="E108" s="15" t="s">
        <v>1705</v>
      </c>
      <c r="F108" s="13" t="s">
        <v>606</v>
      </c>
    </row>
    <row r="109" spans="1:6" ht="14.25" customHeight="1" x14ac:dyDescent="0.2">
      <c r="A109" s="13" t="s">
        <v>2006</v>
      </c>
      <c r="B109" s="14" t="s">
        <v>1939</v>
      </c>
      <c r="C109" s="14" t="s">
        <v>1940</v>
      </c>
      <c r="D109" s="13" t="s">
        <v>1941</v>
      </c>
      <c r="E109" s="15" t="s">
        <v>1705</v>
      </c>
      <c r="F109" s="13" t="s">
        <v>606</v>
      </c>
    </row>
    <row r="110" spans="1:6" ht="14.25" customHeight="1" x14ac:dyDescent="0.2">
      <c r="A110" s="13" t="s">
        <v>2006</v>
      </c>
      <c r="B110" s="14" t="s">
        <v>1966</v>
      </c>
      <c r="C110" s="14" t="s">
        <v>1967</v>
      </c>
      <c r="D110" s="13" t="s">
        <v>1966</v>
      </c>
      <c r="E110" s="15" t="s">
        <v>1705</v>
      </c>
      <c r="F110" s="13" t="s">
        <v>606</v>
      </c>
    </row>
    <row r="111" spans="1:6" ht="14.25" customHeight="1" x14ac:dyDescent="0.2">
      <c r="A111" s="13" t="s">
        <v>2006</v>
      </c>
      <c r="B111" s="14" t="s">
        <v>1998</v>
      </c>
      <c r="C111" s="14" t="s">
        <v>1999</v>
      </c>
      <c r="D111" s="13" t="s">
        <v>1998</v>
      </c>
      <c r="E111" s="15" t="s">
        <v>1705</v>
      </c>
      <c r="F111" s="13" t="s">
        <v>606</v>
      </c>
    </row>
    <row r="112" spans="1:6" ht="14.25" customHeight="1" x14ac:dyDescent="0.2">
      <c r="A112" s="13" t="s">
        <v>2013</v>
      </c>
      <c r="B112" s="14" t="s">
        <v>2014</v>
      </c>
      <c r="C112" s="14" t="s">
        <v>2015</v>
      </c>
      <c r="D112" s="13" t="s">
        <v>2014</v>
      </c>
      <c r="E112" s="15" t="s">
        <v>1705</v>
      </c>
      <c r="F112" s="13" t="s">
        <v>655</v>
      </c>
    </row>
    <row r="113" spans="1:6" ht="14.25" customHeight="1" x14ac:dyDescent="0.2">
      <c r="A113" s="13" t="s">
        <v>2013</v>
      </c>
      <c r="B113" s="14" t="s">
        <v>1755</v>
      </c>
      <c r="C113" s="14" t="s">
        <v>1754</v>
      </c>
      <c r="D113" s="13" t="s">
        <v>1755</v>
      </c>
      <c r="E113" s="15" t="s">
        <v>1705</v>
      </c>
      <c r="F113" s="13" t="s">
        <v>655</v>
      </c>
    </row>
    <row r="114" spans="1:6" ht="24.4" customHeight="1" x14ac:dyDescent="0.2">
      <c r="A114" s="13" t="s">
        <v>2013</v>
      </c>
      <c r="B114" s="14" t="s">
        <v>2016</v>
      </c>
      <c r="C114" s="14" t="s">
        <v>1757</v>
      </c>
      <c r="D114" s="13" t="s">
        <v>1756</v>
      </c>
      <c r="E114" s="15" t="s">
        <v>1705</v>
      </c>
      <c r="F114" s="13" t="s">
        <v>655</v>
      </c>
    </row>
    <row r="115" spans="1:6" ht="24.4" customHeight="1" x14ac:dyDescent="0.2">
      <c r="A115" s="13" t="s">
        <v>2013</v>
      </c>
      <c r="B115" s="14" t="s">
        <v>2017</v>
      </c>
      <c r="C115" s="14" t="s">
        <v>2018</v>
      </c>
      <c r="D115" s="13" t="s">
        <v>2019</v>
      </c>
      <c r="E115" s="15" t="s">
        <v>1705</v>
      </c>
      <c r="F115" s="13" t="s">
        <v>655</v>
      </c>
    </row>
    <row r="116" spans="1:6" ht="14.25" customHeight="1" x14ac:dyDescent="0.2">
      <c r="A116" s="13" t="s">
        <v>2013</v>
      </c>
      <c r="B116" s="14" t="s">
        <v>1763</v>
      </c>
      <c r="C116" s="14" t="s">
        <v>1764</v>
      </c>
      <c r="D116" s="13" t="s">
        <v>1765</v>
      </c>
      <c r="E116" s="15" t="s">
        <v>1705</v>
      </c>
      <c r="F116" s="13" t="s">
        <v>655</v>
      </c>
    </row>
    <row r="117" spans="1:6" ht="24.4" customHeight="1" x14ac:dyDescent="0.2">
      <c r="A117" s="13" t="s">
        <v>2013</v>
      </c>
      <c r="B117" s="14" t="s">
        <v>2020</v>
      </c>
      <c r="C117" s="14" t="s">
        <v>2021</v>
      </c>
      <c r="D117" s="13" t="s">
        <v>2022</v>
      </c>
      <c r="E117" s="15" t="s">
        <v>1705</v>
      </c>
      <c r="F117" s="13" t="s">
        <v>655</v>
      </c>
    </row>
    <row r="118" spans="1:6" ht="24.4" customHeight="1" x14ac:dyDescent="0.2">
      <c r="A118" s="13" t="s">
        <v>2013</v>
      </c>
      <c r="B118" s="14" t="s">
        <v>2023</v>
      </c>
      <c r="C118" s="14" t="s">
        <v>2024</v>
      </c>
      <c r="D118" s="13" t="s">
        <v>2025</v>
      </c>
      <c r="E118" s="15" t="s">
        <v>1705</v>
      </c>
      <c r="F118" s="13" t="s">
        <v>655</v>
      </c>
    </row>
    <row r="119" spans="1:6" ht="24.4" customHeight="1" x14ac:dyDescent="0.2">
      <c r="A119" s="13" t="s">
        <v>2013</v>
      </c>
      <c r="B119" s="14" t="s">
        <v>2026</v>
      </c>
      <c r="C119" s="14" t="s">
        <v>2027</v>
      </c>
      <c r="D119" s="13" t="s">
        <v>2028</v>
      </c>
      <c r="E119" s="15" t="s">
        <v>1705</v>
      </c>
      <c r="F119" s="13" t="s">
        <v>655</v>
      </c>
    </row>
    <row r="120" spans="1:6" ht="14.25" customHeight="1" x14ac:dyDescent="0.2">
      <c r="A120" s="13" t="s">
        <v>2013</v>
      </c>
      <c r="B120" s="14" t="s">
        <v>2029</v>
      </c>
      <c r="C120" s="14" t="s">
        <v>2030</v>
      </c>
      <c r="D120" s="13" t="s">
        <v>2029</v>
      </c>
      <c r="E120" s="15" t="s">
        <v>1705</v>
      </c>
      <c r="F120" s="13" t="s">
        <v>655</v>
      </c>
    </row>
    <row r="121" spans="1:6" ht="14.25" customHeight="1" x14ac:dyDescent="0.2">
      <c r="A121" s="13" t="s">
        <v>2013</v>
      </c>
      <c r="B121" s="14" t="s">
        <v>1772</v>
      </c>
      <c r="C121" s="14" t="s">
        <v>1773</v>
      </c>
      <c r="D121" s="13" t="s">
        <v>1772</v>
      </c>
      <c r="E121" s="15" t="s">
        <v>1705</v>
      </c>
      <c r="F121" s="13" t="s">
        <v>655</v>
      </c>
    </row>
    <row r="122" spans="1:6" ht="24.4" customHeight="1" x14ac:dyDescent="0.2">
      <c r="A122" s="13" t="s">
        <v>2013</v>
      </c>
      <c r="B122" s="14" t="s">
        <v>2031</v>
      </c>
      <c r="C122" s="14" t="s">
        <v>2032</v>
      </c>
      <c r="D122" s="13" t="s">
        <v>2031</v>
      </c>
      <c r="E122" s="15" t="s">
        <v>1705</v>
      </c>
      <c r="F122" s="13" t="s">
        <v>655</v>
      </c>
    </row>
    <row r="123" spans="1:6" ht="14.25" customHeight="1" x14ac:dyDescent="0.2">
      <c r="A123" s="13" t="s">
        <v>2013</v>
      </c>
      <c r="B123" s="14" t="s">
        <v>2033</v>
      </c>
      <c r="C123" s="14" t="s">
        <v>2034</v>
      </c>
      <c r="D123" s="13" t="s">
        <v>2033</v>
      </c>
      <c r="E123" s="15" t="s">
        <v>1705</v>
      </c>
      <c r="F123" s="13" t="s">
        <v>655</v>
      </c>
    </row>
    <row r="124" spans="1:6" ht="14.25" customHeight="1" x14ac:dyDescent="0.2">
      <c r="A124" s="13" t="s">
        <v>2013</v>
      </c>
      <c r="B124" s="14" t="s">
        <v>2035</v>
      </c>
      <c r="C124" s="14" t="s">
        <v>2036</v>
      </c>
      <c r="D124" s="13" t="s">
        <v>2037</v>
      </c>
      <c r="E124" s="15" t="s">
        <v>1705</v>
      </c>
      <c r="F124" s="13" t="s">
        <v>655</v>
      </c>
    </row>
    <row r="125" spans="1:6" ht="14.25" customHeight="1" x14ac:dyDescent="0.2">
      <c r="A125" s="13" t="s">
        <v>2013</v>
      </c>
      <c r="B125" s="14" t="s">
        <v>2038</v>
      </c>
      <c r="C125" s="14" t="s">
        <v>2039</v>
      </c>
      <c r="D125" s="13" t="s">
        <v>2038</v>
      </c>
      <c r="E125" s="15" t="s">
        <v>1705</v>
      </c>
      <c r="F125" s="13" t="s">
        <v>655</v>
      </c>
    </row>
    <row r="126" spans="1:6" ht="14.25" customHeight="1" x14ac:dyDescent="0.2">
      <c r="A126" s="13" t="s">
        <v>2013</v>
      </c>
      <c r="B126" s="14" t="s">
        <v>2040</v>
      </c>
      <c r="C126" s="14" t="s">
        <v>2041</v>
      </c>
      <c r="D126" s="13" t="s">
        <v>2042</v>
      </c>
      <c r="E126" s="15" t="s">
        <v>1705</v>
      </c>
      <c r="F126" s="13" t="s">
        <v>655</v>
      </c>
    </row>
    <row r="127" spans="1:6" ht="14.25" customHeight="1" x14ac:dyDescent="0.2">
      <c r="A127" s="13" t="s">
        <v>2013</v>
      </c>
      <c r="B127" s="14" t="s">
        <v>2043</v>
      </c>
      <c r="C127" s="14" t="s">
        <v>2044</v>
      </c>
      <c r="D127" s="13" t="s">
        <v>2043</v>
      </c>
      <c r="E127" s="15" t="s">
        <v>1705</v>
      </c>
      <c r="F127" s="13" t="s">
        <v>655</v>
      </c>
    </row>
    <row r="128" spans="1:6" ht="14.25" customHeight="1" x14ac:dyDescent="0.2">
      <c r="A128" s="13" t="s">
        <v>2013</v>
      </c>
      <c r="B128" s="14" t="s">
        <v>2045</v>
      </c>
      <c r="C128" s="14" t="s">
        <v>2046</v>
      </c>
      <c r="D128" s="13" t="s">
        <v>2045</v>
      </c>
      <c r="E128" s="15" t="s">
        <v>1705</v>
      </c>
      <c r="F128" s="13" t="s">
        <v>655</v>
      </c>
    </row>
    <row r="129" spans="1:6" ht="14.25" customHeight="1" x14ac:dyDescent="0.2">
      <c r="A129" s="13" t="s">
        <v>2013</v>
      </c>
      <c r="B129" s="14" t="s">
        <v>2047</v>
      </c>
      <c r="C129" s="14" t="s">
        <v>2048</v>
      </c>
      <c r="D129" s="13" t="s">
        <v>2047</v>
      </c>
      <c r="E129" s="15" t="s">
        <v>1705</v>
      </c>
      <c r="F129" s="13" t="s">
        <v>655</v>
      </c>
    </row>
    <row r="130" spans="1:6" ht="14.25" customHeight="1" x14ac:dyDescent="0.2">
      <c r="A130" s="13" t="s">
        <v>2013</v>
      </c>
      <c r="B130" s="14" t="s">
        <v>2049</v>
      </c>
      <c r="C130" s="14" t="s">
        <v>2050</v>
      </c>
      <c r="D130" s="13" t="s">
        <v>2049</v>
      </c>
      <c r="E130" s="15" t="s">
        <v>1705</v>
      </c>
      <c r="F130" s="13" t="s">
        <v>655</v>
      </c>
    </row>
    <row r="131" spans="1:6" ht="14.25" customHeight="1" x14ac:dyDescent="0.2">
      <c r="A131" s="13" t="s">
        <v>2013</v>
      </c>
      <c r="B131" s="14" t="s">
        <v>2051</v>
      </c>
      <c r="C131" s="14" t="s">
        <v>2052</v>
      </c>
      <c r="D131" s="13" t="s">
        <v>2051</v>
      </c>
      <c r="E131" s="15" t="s">
        <v>1705</v>
      </c>
      <c r="F131" s="13" t="s">
        <v>655</v>
      </c>
    </row>
    <row r="132" spans="1:6" ht="14.25" customHeight="1" x14ac:dyDescent="0.2">
      <c r="A132" s="13" t="s">
        <v>2013</v>
      </c>
      <c r="B132" s="14" t="s">
        <v>2053</v>
      </c>
      <c r="C132" s="14" t="s">
        <v>2054</v>
      </c>
      <c r="D132" s="13" t="s">
        <v>2053</v>
      </c>
      <c r="E132" s="15" t="s">
        <v>1737</v>
      </c>
      <c r="F132" s="13" t="s">
        <v>655</v>
      </c>
    </row>
    <row r="133" spans="1:6" ht="14.25" customHeight="1" x14ac:dyDescent="0.2">
      <c r="A133" s="13" t="s">
        <v>2013</v>
      </c>
      <c r="B133" s="14" t="s">
        <v>2055</v>
      </c>
      <c r="C133" s="14" t="s">
        <v>2056</v>
      </c>
      <c r="D133" s="13" t="s">
        <v>2055</v>
      </c>
      <c r="E133" s="15" t="s">
        <v>1705</v>
      </c>
      <c r="F133" s="13" t="s">
        <v>655</v>
      </c>
    </row>
    <row r="134" spans="1:6" ht="14.25" customHeight="1" x14ac:dyDescent="0.2">
      <c r="A134" s="13" t="s">
        <v>2013</v>
      </c>
      <c r="B134" s="14" t="s">
        <v>2057</v>
      </c>
      <c r="C134" s="14" t="s">
        <v>2058</v>
      </c>
      <c r="D134" s="13" t="s">
        <v>2059</v>
      </c>
      <c r="E134" s="15" t="s">
        <v>1705</v>
      </c>
      <c r="F134" s="13" t="s">
        <v>655</v>
      </c>
    </row>
    <row r="135" spans="1:6" ht="14.25" customHeight="1" x14ac:dyDescent="0.2">
      <c r="A135" s="13" t="s">
        <v>2013</v>
      </c>
      <c r="B135" s="14" t="s">
        <v>2060</v>
      </c>
      <c r="C135" s="14" t="s">
        <v>2061</v>
      </c>
      <c r="D135" s="13" t="s">
        <v>2060</v>
      </c>
      <c r="E135" s="15" t="s">
        <v>1705</v>
      </c>
      <c r="F135" s="13" t="s">
        <v>655</v>
      </c>
    </row>
    <row r="136" spans="1:6" ht="24.4" customHeight="1" x14ac:dyDescent="0.2">
      <c r="A136" s="13" t="s">
        <v>2013</v>
      </c>
      <c r="B136" s="14" t="s">
        <v>1821</v>
      </c>
      <c r="C136" s="14" t="s">
        <v>1822</v>
      </c>
      <c r="D136" s="13" t="s">
        <v>1823</v>
      </c>
      <c r="E136" s="15" t="s">
        <v>1705</v>
      </c>
      <c r="F136" s="13" t="s">
        <v>655</v>
      </c>
    </row>
    <row r="137" spans="1:6" ht="24.4" customHeight="1" x14ac:dyDescent="0.2">
      <c r="A137" s="13" t="s">
        <v>2013</v>
      </c>
      <c r="B137" s="14" t="s">
        <v>2062</v>
      </c>
      <c r="C137" s="14" t="s">
        <v>2063</v>
      </c>
      <c r="D137" s="13" t="s">
        <v>2062</v>
      </c>
      <c r="E137" s="15" t="s">
        <v>1705</v>
      </c>
      <c r="F137" s="13" t="s">
        <v>655</v>
      </c>
    </row>
    <row r="138" spans="1:6" ht="14.25" customHeight="1" x14ac:dyDescent="0.2">
      <c r="A138" s="13" t="s">
        <v>2013</v>
      </c>
      <c r="B138" s="14" t="s">
        <v>2064</v>
      </c>
      <c r="C138" s="14" t="s">
        <v>2065</v>
      </c>
      <c r="D138" s="13" t="s">
        <v>2064</v>
      </c>
      <c r="E138" s="15" t="s">
        <v>1705</v>
      </c>
      <c r="F138" s="13" t="s">
        <v>655</v>
      </c>
    </row>
    <row r="139" spans="1:6" ht="24.4" customHeight="1" x14ac:dyDescent="0.2">
      <c r="A139" s="13" t="s">
        <v>2013</v>
      </c>
      <c r="B139" s="14" t="s">
        <v>2066</v>
      </c>
      <c r="C139" s="14" t="s">
        <v>2067</v>
      </c>
      <c r="D139" s="13" t="s">
        <v>2066</v>
      </c>
      <c r="E139" s="15" t="s">
        <v>1737</v>
      </c>
      <c r="F139" s="13" t="s">
        <v>655</v>
      </c>
    </row>
    <row r="140" spans="1:6" ht="24.4" customHeight="1" x14ac:dyDescent="0.2">
      <c r="A140" s="13" t="s">
        <v>2013</v>
      </c>
      <c r="B140" s="14" t="s">
        <v>2068</v>
      </c>
      <c r="C140" s="14" t="s">
        <v>2069</v>
      </c>
      <c r="D140" s="13" t="s">
        <v>2068</v>
      </c>
      <c r="E140" s="15" t="s">
        <v>1705</v>
      </c>
      <c r="F140" s="13" t="s">
        <v>655</v>
      </c>
    </row>
    <row r="141" spans="1:6" ht="24.4" customHeight="1" x14ac:dyDescent="0.2">
      <c r="A141" s="13" t="s">
        <v>2013</v>
      </c>
      <c r="B141" s="14" t="s">
        <v>2070</v>
      </c>
      <c r="C141" s="14" t="s">
        <v>2071</v>
      </c>
      <c r="D141" s="13" t="s">
        <v>2070</v>
      </c>
      <c r="E141" s="15" t="s">
        <v>1705</v>
      </c>
      <c r="F141" s="13" t="s">
        <v>655</v>
      </c>
    </row>
    <row r="142" spans="1:6" ht="24.4" customHeight="1" x14ac:dyDescent="0.2">
      <c r="A142" s="13" t="s">
        <v>2013</v>
      </c>
      <c r="B142" s="14" t="s">
        <v>2072</v>
      </c>
      <c r="C142" s="14" t="s">
        <v>2073</v>
      </c>
      <c r="D142" s="13" t="s">
        <v>2074</v>
      </c>
      <c r="E142" s="15" t="s">
        <v>1705</v>
      </c>
      <c r="F142" s="13" t="s">
        <v>655</v>
      </c>
    </row>
    <row r="143" spans="1:6" ht="24.4" customHeight="1" x14ac:dyDescent="0.2">
      <c r="A143" s="13" t="s">
        <v>2013</v>
      </c>
      <c r="B143" s="14" t="s">
        <v>2075</v>
      </c>
      <c r="C143" s="14" t="s">
        <v>2076</v>
      </c>
      <c r="D143" s="13" t="s">
        <v>2075</v>
      </c>
      <c r="E143" s="15" t="s">
        <v>1705</v>
      </c>
      <c r="F143" s="13" t="s">
        <v>655</v>
      </c>
    </row>
    <row r="144" spans="1:6" ht="14.25" customHeight="1" x14ac:dyDescent="0.2">
      <c r="A144" s="13" t="s">
        <v>2013</v>
      </c>
      <c r="B144" s="14" t="s">
        <v>1839</v>
      </c>
      <c r="C144" s="14" t="s">
        <v>1840</v>
      </c>
      <c r="D144" s="13" t="s">
        <v>1841</v>
      </c>
      <c r="E144" s="15" t="s">
        <v>1705</v>
      </c>
      <c r="F144" s="13" t="s">
        <v>655</v>
      </c>
    </row>
    <row r="145" spans="1:6" ht="24.4" customHeight="1" x14ac:dyDescent="0.2">
      <c r="A145" s="13" t="s">
        <v>2013</v>
      </c>
      <c r="B145" s="14" t="s">
        <v>2077</v>
      </c>
      <c r="C145" s="14" t="s">
        <v>2078</v>
      </c>
      <c r="D145" s="13" t="s">
        <v>2079</v>
      </c>
      <c r="E145" s="15" t="s">
        <v>1705</v>
      </c>
      <c r="F145" s="13" t="s">
        <v>655</v>
      </c>
    </row>
    <row r="146" spans="1:6" ht="14.25" customHeight="1" x14ac:dyDescent="0.2">
      <c r="A146" s="13" t="s">
        <v>2013</v>
      </c>
      <c r="B146" s="14" t="s">
        <v>2080</v>
      </c>
      <c r="C146" s="14" t="s">
        <v>2081</v>
      </c>
      <c r="D146" s="13" t="s">
        <v>2080</v>
      </c>
      <c r="E146" s="15" t="s">
        <v>1705</v>
      </c>
      <c r="F146" s="13" t="s">
        <v>655</v>
      </c>
    </row>
    <row r="147" spans="1:6" ht="24.4" customHeight="1" x14ac:dyDescent="0.2">
      <c r="A147" s="13" t="s">
        <v>2013</v>
      </c>
      <c r="B147" s="14" t="s">
        <v>2082</v>
      </c>
      <c r="C147" s="14" t="s">
        <v>2083</v>
      </c>
      <c r="D147" s="13" t="s">
        <v>2084</v>
      </c>
      <c r="E147" s="15" t="s">
        <v>1705</v>
      </c>
      <c r="F147" s="13" t="s">
        <v>655</v>
      </c>
    </row>
    <row r="148" spans="1:6" ht="24.4" customHeight="1" x14ac:dyDescent="0.2">
      <c r="A148" s="13" t="s">
        <v>2013</v>
      </c>
      <c r="B148" s="14" t="s">
        <v>2085</v>
      </c>
      <c r="C148" s="14" t="s">
        <v>2086</v>
      </c>
      <c r="D148" s="13" t="s">
        <v>2085</v>
      </c>
      <c r="E148" s="15" t="s">
        <v>1705</v>
      </c>
      <c r="F148" s="13" t="s">
        <v>655</v>
      </c>
    </row>
    <row r="149" spans="1:6" ht="36.4" customHeight="1" x14ac:dyDescent="0.2">
      <c r="A149" s="13" t="s">
        <v>2013</v>
      </c>
      <c r="B149" s="14" t="s">
        <v>2087</v>
      </c>
      <c r="C149" s="14" t="s">
        <v>2088</v>
      </c>
      <c r="D149" s="13" t="s">
        <v>2087</v>
      </c>
      <c r="E149" s="15" t="s">
        <v>1705</v>
      </c>
      <c r="F149" s="13" t="s">
        <v>655</v>
      </c>
    </row>
    <row r="150" spans="1:6" ht="14.25" customHeight="1" x14ac:dyDescent="0.2">
      <c r="A150" s="13" t="s">
        <v>2013</v>
      </c>
      <c r="B150" s="14" t="s">
        <v>2089</v>
      </c>
      <c r="C150" s="14" t="s">
        <v>2090</v>
      </c>
      <c r="D150" s="13" t="s">
        <v>2089</v>
      </c>
      <c r="E150" s="15" t="s">
        <v>1705</v>
      </c>
      <c r="F150" s="13" t="s">
        <v>655</v>
      </c>
    </row>
    <row r="151" spans="1:6" ht="24.4" customHeight="1" x14ac:dyDescent="0.2">
      <c r="A151" s="13" t="s">
        <v>2013</v>
      </c>
      <c r="B151" s="14" t="s">
        <v>2091</v>
      </c>
      <c r="C151" s="14" t="s">
        <v>2092</v>
      </c>
      <c r="D151" s="13" t="s">
        <v>2091</v>
      </c>
      <c r="E151" s="15" t="s">
        <v>1705</v>
      </c>
      <c r="F151" s="13" t="s">
        <v>655</v>
      </c>
    </row>
    <row r="152" spans="1:6" ht="14.25" customHeight="1" x14ac:dyDescent="0.2">
      <c r="A152" s="13" t="s">
        <v>2013</v>
      </c>
      <c r="B152" s="14" t="s">
        <v>2093</v>
      </c>
      <c r="C152" s="14" t="s">
        <v>2094</v>
      </c>
      <c r="D152" s="13" t="s">
        <v>2093</v>
      </c>
      <c r="E152" s="15" t="s">
        <v>1705</v>
      </c>
      <c r="F152" s="13" t="s">
        <v>655</v>
      </c>
    </row>
    <row r="153" spans="1:6" ht="36.4" customHeight="1" x14ac:dyDescent="0.2">
      <c r="A153" s="13" t="s">
        <v>2013</v>
      </c>
      <c r="B153" s="14" t="s">
        <v>2095</v>
      </c>
      <c r="C153" s="14" t="s">
        <v>2096</v>
      </c>
      <c r="D153" s="13" t="s">
        <v>2095</v>
      </c>
      <c r="E153" s="15" t="s">
        <v>1705</v>
      </c>
      <c r="F153" s="13" t="s">
        <v>655</v>
      </c>
    </row>
    <row r="154" spans="1:6" ht="36.4" customHeight="1" x14ac:dyDescent="0.2">
      <c r="A154" s="13" t="s">
        <v>2013</v>
      </c>
      <c r="B154" s="14" t="s">
        <v>2097</v>
      </c>
      <c r="C154" s="14" t="s">
        <v>2098</v>
      </c>
      <c r="D154" s="13" t="s">
        <v>2097</v>
      </c>
      <c r="E154" s="15" t="s">
        <v>1705</v>
      </c>
      <c r="F154" s="13" t="s">
        <v>655</v>
      </c>
    </row>
    <row r="155" spans="1:6" ht="36.4" customHeight="1" x14ac:dyDescent="0.2">
      <c r="A155" s="13" t="s">
        <v>2013</v>
      </c>
      <c r="B155" s="14" t="s">
        <v>2099</v>
      </c>
      <c r="C155" s="14" t="s">
        <v>2100</v>
      </c>
      <c r="D155" s="13" t="s">
        <v>2099</v>
      </c>
      <c r="E155" s="15" t="s">
        <v>1705</v>
      </c>
      <c r="F155" s="13" t="s">
        <v>655</v>
      </c>
    </row>
    <row r="156" spans="1:6" ht="14.25" customHeight="1" x14ac:dyDescent="0.2">
      <c r="A156" s="13" t="s">
        <v>2013</v>
      </c>
      <c r="B156" s="14" t="s">
        <v>2101</v>
      </c>
      <c r="C156" s="14" t="s">
        <v>2102</v>
      </c>
      <c r="D156" s="13" t="s">
        <v>2103</v>
      </c>
      <c r="E156" s="15" t="s">
        <v>1705</v>
      </c>
      <c r="F156" s="13" t="s">
        <v>655</v>
      </c>
    </row>
    <row r="157" spans="1:6" ht="14.25" customHeight="1" x14ac:dyDescent="0.2">
      <c r="A157" s="13" t="s">
        <v>2013</v>
      </c>
      <c r="B157" s="14" t="s">
        <v>2104</v>
      </c>
      <c r="C157" s="14" t="s">
        <v>2105</v>
      </c>
      <c r="D157" s="13" t="s">
        <v>2104</v>
      </c>
      <c r="E157" s="15" t="s">
        <v>1705</v>
      </c>
      <c r="F157" s="13" t="s">
        <v>655</v>
      </c>
    </row>
    <row r="158" spans="1:6" ht="24.4" customHeight="1" x14ac:dyDescent="0.2">
      <c r="A158" s="13" t="s">
        <v>2013</v>
      </c>
      <c r="B158" s="14" t="s">
        <v>2106</v>
      </c>
      <c r="C158" s="14" t="s">
        <v>2107</v>
      </c>
      <c r="D158" s="13" t="s">
        <v>2108</v>
      </c>
      <c r="E158" s="15" t="s">
        <v>1705</v>
      </c>
      <c r="F158" s="13" t="s">
        <v>655</v>
      </c>
    </row>
    <row r="159" spans="1:6" ht="24.4" customHeight="1" x14ac:dyDescent="0.2">
      <c r="A159" s="13" t="s">
        <v>2013</v>
      </c>
      <c r="B159" s="14" t="s">
        <v>2109</v>
      </c>
      <c r="C159" s="14" t="s">
        <v>2110</v>
      </c>
      <c r="D159" s="13" t="s">
        <v>2109</v>
      </c>
      <c r="E159" s="15" t="s">
        <v>1705</v>
      </c>
      <c r="F159" s="13" t="s">
        <v>655</v>
      </c>
    </row>
    <row r="160" spans="1:6" ht="24.4" customHeight="1" x14ac:dyDescent="0.2">
      <c r="A160" s="13" t="s">
        <v>2013</v>
      </c>
      <c r="B160" s="14" t="s">
        <v>2111</v>
      </c>
      <c r="C160" s="14" t="s">
        <v>2112</v>
      </c>
      <c r="D160" s="13" t="s">
        <v>2111</v>
      </c>
      <c r="E160" s="15" t="s">
        <v>1705</v>
      </c>
      <c r="F160" s="13" t="s">
        <v>655</v>
      </c>
    </row>
    <row r="161" spans="1:6" ht="14.25" customHeight="1" x14ac:dyDescent="0.2">
      <c r="A161" s="13" t="s">
        <v>2013</v>
      </c>
      <c r="B161" s="14" t="s">
        <v>2113</v>
      </c>
      <c r="C161" s="14" t="s">
        <v>2114</v>
      </c>
      <c r="D161" s="13" t="s">
        <v>2113</v>
      </c>
      <c r="E161" s="15" t="s">
        <v>1705</v>
      </c>
      <c r="F161" s="13" t="s">
        <v>655</v>
      </c>
    </row>
    <row r="162" spans="1:6" ht="14.25" customHeight="1" x14ac:dyDescent="0.2">
      <c r="A162" s="13" t="s">
        <v>2013</v>
      </c>
      <c r="B162" s="14" t="s">
        <v>1848</v>
      </c>
      <c r="C162" s="14" t="s">
        <v>1849</v>
      </c>
      <c r="D162" s="13" t="s">
        <v>1848</v>
      </c>
      <c r="E162" s="15" t="s">
        <v>1705</v>
      </c>
      <c r="F162" s="13" t="s">
        <v>655</v>
      </c>
    </row>
    <row r="163" spans="1:6" ht="14.25" customHeight="1" x14ac:dyDescent="0.2">
      <c r="A163" s="13" t="s">
        <v>2013</v>
      </c>
      <c r="B163" s="14" t="s">
        <v>1852</v>
      </c>
      <c r="C163" s="14" t="s">
        <v>1853</v>
      </c>
      <c r="D163" s="13" t="s">
        <v>1854</v>
      </c>
      <c r="E163" s="15" t="s">
        <v>1705</v>
      </c>
      <c r="F163" s="13" t="s">
        <v>655</v>
      </c>
    </row>
    <row r="164" spans="1:6" ht="24.4" customHeight="1" x14ac:dyDescent="0.2">
      <c r="A164" s="13" t="s">
        <v>2013</v>
      </c>
      <c r="B164" s="14" t="s">
        <v>2115</v>
      </c>
      <c r="C164" s="14" t="s">
        <v>2116</v>
      </c>
      <c r="D164" s="13" t="s">
        <v>2115</v>
      </c>
      <c r="E164" s="15" t="s">
        <v>1705</v>
      </c>
      <c r="F164" s="13" t="s">
        <v>655</v>
      </c>
    </row>
    <row r="165" spans="1:6" ht="14.25" customHeight="1" x14ac:dyDescent="0.2">
      <c r="A165" s="13" t="s">
        <v>2013</v>
      </c>
      <c r="B165" s="14" t="s">
        <v>2117</v>
      </c>
      <c r="C165" s="14" t="s">
        <v>2118</v>
      </c>
      <c r="D165" s="13" t="s">
        <v>2117</v>
      </c>
      <c r="E165" s="15" t="s">
        <v>1705</v>
      </c>
      <c r="F165" s="13" t="s">
        <v>655</v>
      </c>
    </row>
    <row r="166" spans="1:6" ht="24.4" customHeight="1" x14ac:dyDescent="0.2">
      <c r="A166" s="13" t="s">
        <v>2013</v>
      </c>
      <c r="B166" s="14" t="s">
        <v>1857</v>
      </c>
      <c r="C166" s="14" t="s">
        <v>1858</v>
      </c>
      <c r="D166" s="13" t="s">
        <v>1859</v>
      </c>
      <c r="E166" s="15" t="s">
        <v>1705</v>
      </c>
      <c r="F166" s="13" t="s">
        <v>655</v>
      </c>
    </row>
    <row r="167" spans="1:6" ht="24.4" customHeight="1" x14ac:dyDescent="0.2">
      <c r="A167" s="13" t="s">
        <v>2013</v>
      </c>
      <c r="B167" s="14" t="s">
        <v>2119</v>
      </c>
      <c r="C167" s="14" t="s">
        <v>2120</v>
      </c>
      <c r="D167" s="13" t="s">
        <v>2119</v>
      </c>
      <c r="E167" s="15" t="s">
        <v>1705</v>
      </c>
      <c r="F167" s="13" t="s">
        <v>655</v>
      </c>
    </row>
    <row r="168" spans="1:6" ht="24.4" customHeight="1" x14ac:dyDescent="0.2">
      <c r="A168" s="13" t="s">
        <v>2013</v>
      </c>
      <c r="B168" s="14" t="s">
        <v>2121</v>
      </c>
      <c r="C168" s="14" t="s">
        <v>2122</v>
      </c>
      <c r="D168" s="13" t="s">
        <v>2121</v>
      </c>
      <c r="E168" s="15" t="s">
        <v>1705</v>
      </c>
      <c r="F168" s="13" t="s">
        <v>655</v>
      </c>
    </row>
    <row r="169" spans="1:6" ht="24.4" customHeight="1" x14ac:dyDescent="0.2">
      <c r="A169" s="13" t="s">
        <v>2013</v>
      </c>
      <c r="B169" s="14" t="s">
        <v>2123</v>
      </c>
      <c r="C169" s="14" t="s">
        <v>2124</v>
      </c>
      <c r="D169" s="13" t="s">
        <v>2123</v>
      </c>
      <c r="E169" s="15" t="s">
        <v>1705</v>
      </c>
      <c r="F169" s="13" t="s">
        <v>655</v>
      </c>
    </row>
    <row r="170" spans="1:6" ht="24.4" customHeight="1" x14ac:dyDescent="0.2">
      <c r="A170" s="13" t="s">
        <v>2013</v>
      </c>
      <c r="B170" s="14" t="s">
        <v>2125</v>
      </c>
      <c r="C170" s="14" t="s">
        <v>2126</v>
      </c>
      <c r="D170" s="13" t="s">
        <v>1866</v>
      </c>
      <c r="E170" s="15" t="s">
        <v>1705</v>
      </c>
      <c r="F170" s="13" t="s">
        <v>655</v>
      </c>
    </row>
    <row r="171" spans="1:6" ht="14.25" customHeight="1" x14ac:dyDescent="0.2">
      <c r="A171" s="13" t="s">
        <v>2013</v>
      </c>
      <c r="B171" s="14" t="s">
        <v>2127</v>
      </c>
      <c r="C171" s="14" t="s">
        <v>2128</v>
      </c>
      <c r="D171" s="13" t="s">
        <v>2127</v>
      </c>
      <c r="E171" s="15" t="s">
        <v>1705</v>
      </c>
      <c r="F171" s="13" t="s">
        <v>655</v>
      </c>
    </row>
    <row r="172" spans="1:6" ht="24.4" customHeight="1" x14ac:dyDescent="0.2">
      <c r="A172" s="13" t="s">
        <v>2013</v>
      </c>
      <c r="B172" s="14" t="s">
        <v>2129</v>
      </c>
      <c r="C172" s="14" t="s">
        <v>2130</v>
      </c>
      <c r="D172" s="13" t="s">
        <v>2129</v>
      </c>
      <c r="E172" s="15" t="s">
        <v>1705</v>
      </c>
      <c r="F172" s="13" t="s">
        <v>655</v>
      </c>
    </row>
    <row r="173" spans="1:6" ht="14.25" customHeight="1" x14ac:dyDescent="0.2">
      <c r="A173" s="13" t="s">
        <v>2013</v>
      </c>
      <c r="B173" s="14" t="s">
        <v>1867</v>
      </c>
      <c r="C173" s="14" t="s">
        <v>1868</v>
      </c>
      <c r="D173" s="13" t="s">
        <v>1869</v>
      </c>
      <c r="E173" s="15" t="s">
        <v>1705</v>
      </c>
      <c r="F173" s="13" t="s">
        <v>655</v>
      </c>
    </row>
    <row r="174" spans="1:6" ht="14.25" customHeight="1" x14ac:dyDescent="0.2">
      <c r="A174" s="13" t="s">
        <v>2013</v>
      </c>
      <c r="B174" s="14" t="s">
        <v>2131</v>
      </c>
      <c r="C174" s="14" t="s">
        <v>2132</v>
      </c>
      <c r="D174" s="13" t="s">
        <v>2133</v>
      </c>
      <c r="E174" s="15" t="s">
        <v>1705</v>
      </c>
      <c r="F174" s="13" t="s">
        <v>655</v>
      </c>
    </row>
    <row r="175" spans="1:6" ht="14.25" customHeight="1" x14ac:dyDescent="0.2">
      <c r="A175" s="13" t="s">
        <v>2013</v>
      </c>
      <c r="B175" s="14" t="s">
        <v>1873</v>
      </c>
      <c r="C175" s="14" t="s">
        <v>1874</v>
      </c>
      <c r="D175" s="13" t="s">
        <v>1873</v>
      </c>
      <c r="E175" s="15" t="s">
        <v>1705</v>
      </c>
      <c r="F175" s="13" t="s">
        <v>655</v>
      </c>
    </row>
    <row r="176" spans="1:6" ht="24.4" customHeight="1" x14ac:dyDescent="0.2">
      <c r="A176" s="13" t="s">
        <v>2013</v>
      </c>
      <c r="B176" s="14" t="s">
        <v>2134</v>
      </c>
      <c r="C176" s="14" t="s">
        <v>2135</v>
      </c>
      <c r="D176" s="13" t="s">
        <v>2134</v>
      </c>
      <c r="E176" s="15" t="s">
        <v>1705</v>
      </c>
      <c r="F176" s="13" t="s">
        <v>655</v>
      </c>
    </row>
    <row r="177" spans="1:6" ht="24.4" customHeight="1" x14ac:dyDescent="0.2">
      <c r="A177" s="13" t="s">
        <v>2013</v>
      </c>
      <c r="B177" s="14" t="s">
        <v>2136</v>
      </c>
      <c r="C177" s="14" t="s">
        <v>2137</v>
      </c>
      <c r="D177" s="13" t="s">
        <v>2136</v>
      </c>
      <c r="E177" s="15" t="s">
        <v>1737</v>
      </c>
      <c r="F177" s="13" t="s">
        <v>655</v>
      </c>
    </row>
    <row r="178" spans="1:6" ht="24.4" customHeight="1" x14ac:dyDescent="0.2">
      <c r="A178" s="13" t="s">
        <v>2013</v>
      </c>
      <c r="B178" s="14" t="s">
        <v>1879</v>
      </c>
      <c r="C178" s="14" t="s">
        <v>1880</v>
      </c>
      <c r="D178" s="13" t="s">
        <v>1879</v>
      </c>
      <c r="E178" s="15" t="s">
        <v>1705</v>
      </c>
      <c r="F178" s="13" t="s">
        <v>655</v>
      </c>
    </row>
    <row r="179" spans="1:6" ht="14.25" customHeight="1" x14ac:dyDescent="0.2">
      <c r="A179" s="13" t="s">
        <v>2013</v>
      </c>
      <c r="B179" s="14" t="s">
        <v>1881</v>
      </c>
      <c r="C179" s="14" t="s">
        <v>1882</v>
      </c>
      <c r="D179" s="13" t="s">
        <v>1883</v>
      </c>
      <c r="E179" s="15" t="s">
        <v>1705</v>
      </c>
      <c r="F179" s="13" t="s">
        <v>655</v>
      </c>
    </row>
    <row r="180" spans="1:6" ht="14.25" customHeight="1" x14ac:dyDescent="0.2">
      <c r="A180" s="13" t="s">
        <v>2013</v>
      </c>
      <c r="B180" s="14" t="s">
        <v>2138</v>
      </c>
      <c r="C180" s="14" t="s">
        <v>2139</v>
      </c>
      <c r="D180" s="13" t="s">
        <v>2140</v>
      </c>
      <c r="E180" s="15" t="s">
        <v>1705</v>
      </c>
      <c r="F180" s="13" t="s">
        <v>655</v>
      </c>
    </row>
    <row r="181" spans="1:6" ht="14.25" customHeight="1" x14ac:dyDescent="0.2">
      <c r="A181" s="13" t="s">
        <v>2013</v>
      </c>
      <c r="B181" s="14" t="s">
        <v>2141</v>
      </c>
      <c r="C181" s="14" t="s">
        <v>2142</v>
      </c>
      <c r="D181" s="13" t="s">
        <v>2143</v>
      </c>
      <c r="E181" s="15" t="s">
        <v>1705</v>
      </c>
      <c r="F181" s="13" t="s">
        <v>655</v>
      </c>
    </row>
    <row r="182" spans="1:6" ht="14.25" customHeight="1" x14ac:dyDescent="0.2">
      <c r="A182" s="13" t="s">
        <v>2013</v>
      </c>
      <c r="B182" s="14" t="s">
        <v>2144</v>
      </c>
      <c r="C182" s="14" t="s">
        <v>2145</v>
      </c>
      <c r="D182" s="13" t="s">
        <v>2146</v>
      </c>
      <c r="E182" s="15" t="s">
        <v>1705</v>
      </c>
      <c r="F182" s="13" t="s">
        <v>655</v>
      </c>
    </row>
    <row r="183" spans="1:6" ht="14.25" customHeight="1" x14ac:dyDescent="0.2">
      <c r="A183" s="13" t="s">
        <v>2013</v>
      </c>
      <c r="B183" s="14" t="s">
        <v>2147</v>
      </c>
      <c r="C183" s="14" t="s">
        <v>2148</v>
      </c>
      <c r="D183" s="13" t="s">
        <v>2147</v>
      </c>
      <c r="E183" s="15" t="s">
        <v>1705</v>
      </c>
      <c r="F183" s="13" t="s">
        <v>655</v>
      </c>
    </row>
    <row r="184" spans="1:6" ht="14.25" customHeight="1" x14ac:dyDescent="0.2">
      <c r="A184" s="13" t="s">
        <v>2013</v>
      </c>
      <c r="B184" s="14" t="s">
        <v>2149</v>
      </c>
      <c r="C184" s="14" t="s">
        <v>2150</v>
      </c>
      <c r="D184" s="13" t="s">
        <v>2149</v>
      </c>
      <c r="E184" s="15" t="s">
        <v>1705</v>
      </c>
      <c r="F184" s="13" t="s">
        <v>655</v>
      </c>
    </row>
    <row r="185" spans="1:6" ht="14.25" customHeight="1" x14ac:dyDescent="0.2">
      <c r="A185" s="13" t="s">
        <v>2013</v>
      </c>
      <c r="B185" s="14" t="s">
        <v>2151</v>
      </c>
      <c r="C185" s="14" t="s">
        <v>2152</v>
      </c>
      <c r="D185" s="13" t="s">
        <v>2151</v>
      </c>
      <c r="E185" s="15" t="s">
        <v>1705</v>
      </c>
      <c r="F185" s="13" t="s">
        <v>655</v>
      </c>
    </row>
    <row r="186" spans="1:6" ht="14.25" customHeight="1" x14ac:dyDescent="0.2">
      <c r="A186" s="13" t="s">
        <v>2013</v>
      </c>
      <c r="B186" s="14" t="s">
        <v>2153</v>
      </c>
      <c r="C186" s="14" t="s">
        <v>2154</v>
      </c>
      <c r="D186" s="13" t="s">
        <v>2153</v>
      </c>
      <c r="E186" s="15" t="s">
        <v>1705</v>
      </c>
      <c r="F186" s="13" t="s">
        <v>655</v>
      </c>
    </row>
    <row r="187" spans="1:6" ht="14.25" customHeight="1" x14ac:dyDescent="0.2">
      <c r="A187" s="13" t="s">
        <v>2013</v>
      </c>
      <c r="B187" s="14" t="s">
        <v>2155</v>
      </c>
      <c r="C187" s="14" t="s">
        <v>2156</v>
      </c>
      <c r="D187" s="13" t="s">
        <v>2157</v>
      </c>
      <c r="E187" s="15" t="s">
        <v>1705</v>
      </c>
      <c r="F187" s="13" t="s">
        <v>655</v>
      </c>
    </row>
    <row r="188" spans="1:6" ht="24.4" customHeight="1" x14ac:dyDescent="0.2">
      <c r="A188" s="13" t="s">
        <v>2013</v>
      </c>
      <c r="B188" s="14" t="s">
        <v>2158</v>
      </c>
      <c r="C188" s="14" t="s">
        <v>2159</v>
      </c>
      <c r="D188" s="13" t="s">
        <v>2158</v>
      </c>
      <c r="E188" s="15" t="s">
        <v>1705</v>
      </c>
      <c r="F188" s="13" t="s">
        <v>655</v>
      </c>
    </row>
    <row r="189" spans="1:6" ht="14.25" customHeight="1" x14ac:dyDescent="0.2">
      <c r="A189" s="13" t="s">
        <v>2013</v>
      </c>
      <c r="B189" s="14" t="s">
        <v>2160</v>
      </c>
      <c r="C189" s="14" t="s">
        <v>2161</v>
      </c>
      <c r="D189" s="13" t="s">
        <v>2160</v>
      </c>
      <c r="E189" s="15" t="s">
        <v>1705</v>
      </c>
      <c r="F189" s="13" t="s">
        <v>655</v>
      </c>
    </row>
    <row r="190" spans="1:6" ht="24.4" customHeight="1" x14ac:dyDescent="0.2">
      <c r="A190" s="13" t="s">
        <v>2013</v>
      </c>
      <c r="B190" s="14" t="s">
        <v>2162</v>
      </c>
      <c r="C190" s="14" t="s">
        <v>2163</v>
      </c>
      <c r="D190" s="13" t="s">
        <v>2164</v>
      </c>
      <c r="E190" s="15" t="s">
        <v>1705</v>
      </c>
      <c r="F190" s="13" t="s">
        <v>655</v>
      </c>
    </row>
    <row r="191" spans="1:6" ht="24.4" customHeight="1" x14ac:dyDescent="0.2">
      <c r="A191" s="13" t="s">
        <v>2013</v>
      </c>
      <c r="B191" s="14" t="s">
        <v>2165</v>
      </c>
      <c r="C191" s="14" t="s">
        <v>2166</v>
      </c>
      <c r="D191" s="13" t="s">
        <v>2167</v>
      </c>
      <c r="E191" s="15" t="s">
        <v>1705</v>
      </c>
      <c r="F191" s="13" t="s">
        <v>655</v>
      </c>
    </row>
    <row r="192" spans="1:6" ht="14.25" customHeight="1" x14ac:dyDescent="0.2">
      <c r="A192" s="13" t="s">
        <v>2013</v>
      </c>
      <c r="B192" s="14" t="s">
        <v>2168</v>
      </c>
      <c r="C192" s="14" t="s">
        <v>2169</v>
      </c>
      <c r="D192" s="13" t="s">
        <v>2168</v>
      </c>
      <c r="E192" s="15" t="s">
        <v>1705</v>
      </c>
      <c r="F192" s="13" t="s">
        <v>655</v>
      </c>
    </row>
    <row r="193" spans="1:6" ht="24.4" customHeight="1" x14ac:dyDescent="0.2">
      <c r="A193" s="13" t="s">
        <v>2013</v>
      </c>
      <c r="B193" s="14" t="s">
        <v>2170</v>
      </c>
      <c r="C193" s="14" t="s">
        <v>2171</v>
      </c>
      <c r="D193" s="13" t="s">
        <v>2170</v>
      </c>
      <c r="E193" s="15" t="s">
        <v>1705</v>
      </c>
      <c r="F193" s="13" t="s">
        <v>655</v>
      </c>
    </row>
    <row r="194" spans="1:6" ht="14.25" customHeight="1" x14ac:dyDescent="0.2">
      <c r="A194" s="13" t="s">
        <v>2013</v>
      </c>
      <c r="B194" s="14" t="s">
        <v>2172</v>
      </c>
      <c r="C194" s="14" t="s">
        <v>2173</v>
      </c>
      <c r="D194" s="13" t="s">
        <v>2172</v>
      </c>
      <c r="E194" s="15" t="s">
        <v>1705</v>
      </c>
      <c r="F194" s="13" t="s">
        <v>655</v>
      </c>
    </row>
    <row r="195" spans="1:6" ht="14.25" customHeight="1" x14ac:dyDescent="0.2">
      <c r="A195" s="13" t="s">
        <v>2013</v>
      </c>
      <c r="B195" s="14" t="s">
        <v>2174</v>
      </c>
      <c r="C195" s="14" t="s">
        <v>2175</v>
      </c>
      <c r="D195" s="13" t="s">
        <v>2174</v>
      </c>
      <c r="E195" s="15" t="s">
        <v>1705</v>
      </c>
      <c r="F195" s="13" t="s">
        <v>655</v>
      </c>
    </row>
    <row r="196" spans="1:6" ht="14.25" customHeight="1" x14ac:dyDescent="0.2">
      <c r="A196" s="13" t="s">
        <v>2013</v>
      </c>
      <c r="B196" s="14" t="s">
        <v>2176</v>
      </c>
      <c r="C196" s="14" t="s">
        <v>2177</v>
      </c>
      <c r="D196" s="13" t="s">
        <v>2176</v>
      </c>
      <c r="E196" s="15" t="s">
        <v>1705</v>
      </c>
      <c r="F196" s="13" t="s">
        <v>655</v>
      </c>
    </row>
    <row r="197" spans="1:6" ht="14.25" customHeight="1" x14ac:dyDescent="0.2">
      <c r="A197" s="13" t="s">
        <v>2013</v>
      </c>
      <c r="B197" s="14" t="s">
        <v>2178</v>
      </c>
      <c r="C197" s="14" t="s">
        <v>2179</v>
      </c>
      <c r="D197" s="13" t="s">
        <v>2178</v>
      </c>
      <c r="E197" s="15" t="s">
        <v>1705</v>
      </c>
      <c r="F197" s="13" t="s">
        <v>655</v>
      </c>
    </row>
    <row r="198" spans="1:6" ht="14.25" customHeight="1" x14ac:dyDescent="0.2">
      <c r="A198" s="13" t="s">
        <v>2013</v>
      </c>
      <c r="B198" s="14" t="s">
        <v>2180</v>
      </c>
      <c r="C198" s="14" t="s">
        <v>2181</v>
      </c>
      <c r="D198" s="13" t="s">
        <v>2180</v>
      </c>
      <c r="E198" s="15" t="s">
        <v>1705</v>
      </c>
      <c r="F198" s="13" t="s">
        <v>655</v>
      </c>
    </row>
    <row r="199" spans="1:6" ht="14.25" customHeight="1" x14ac:dyDescent="0.2">
      <c r="A199" s="13" t="s">
        <v>2013</v>
      </c>
      <c r="B199" s="14" t="s">
        <v>2182</v>
      </c>
      <c r="C199" s="14" t="s">
        <v>2183</v>
      </c>
      <c r="D199" s="13" t="s">
        <v>2184</v>
      </c>
      <c r="E199" s="15" t="s">
        <v>1705</v>
      </c>
      <c r="F199" s="13" t="s">
        <v>655</v>
      </c>
    </row>
    <row r="200" spans="1:6" ht="24.4" customHeight="1" x14ac:dyDescent="0.2">
      <c r="A200" s="13" t="s">
        <v>2013</v>
      </c>
      <c r="B200" s="14" t="s">
        <v>2185</v>
      </c>
      <c r="C200" s="14" t="s">
        <v>2186</v>
      </c>
      <c r="D200" s="13" t="s">
        <v>2187</v>
      </c>
      <c r="E200" s="15" t="s">
        <v>1705</v>
      </c>
      <c r="F200" s="13" t="s">
        <v>655</v>
      </c>
    </row>
    <row r="201" spans="1:6" ht="24.4" customHeight="1" x14ac:dyDescent="0.2">
      <c r="A201" s="13" t="s">
        <v>2013</v>
      </c>
      <c r="B201" s="14" t="s">
        <v>2188</v>
      </c>
      <c r="C201" s="14" t="s">
        <v>2189</v>
      </c>
      <c r="D201" s="13" t="s">
        <v>2187</v>
      </c>
      <c r="E201" s="15" t="s">
        <v>1705</v>
      </c>
      <c r="F201" s="13" t="s">
        <v>655</v>
      </c>
    </row>
    <row r="202" spans="1:6" ht="24.4" customHeight="1" x14ac:dyDescent="0.2">
      <c r="A202" s="13" t="s">
        <v>2013</v>
      </c>
      <c r="B202" s="14" t="s">
        <v>2190</v>
      </c>
      <c r="C202" s="14" t="s">
        <v>2191</v>
      </c>
      <c r="D202" s="13" t="s">
        <v>2192</v>
      </c>
      <c r="E202" s="15" t="s">
        <v>1705</v>
      </c>
      <c r="F202" s="13" t="s">
        <v>655</v>
      </c>
    </row>
    <row r="203" spans="1:6" ht="24.4" customHeight="1" x14ac:dyDescent="0.2">
      <c r="A203" s="13" t="s">
        <v>2013</v>
      </c>
      <c r="B203" s="14" t="s">
        <v>2193</v>
      </c>
      <c r="C203" s="14" t="s">
        <v>2194</v>
      </c>
      <c r="D203" s="13" t="s">
        <v>2193</v>
      </c>
      <c r="E203" s="15" t="s">
        <v>1705</v>
      </c>
      <c r="F203" s="13" t="s">
        <v>655</v>
      </c>
    </row>
    <row r="204" spans="1:6" ht="14.25" customHeight="1" x14ac:dyDescent="0.2">
      <c r="A204" s="13" t="s">
        <v>2013</v>
      </c>
      <c r="B204" s="14" t="s">
        <v>2195</v>
      </c>
      <c r="C204" s="14" t="s">
        <v>2196</v>
      </c>
      <c r="D204" s="13" t="s">
        <v>2195</v>
      </c>
      <c r="E204" s="15" t="s">
        <v>1705</v>
      </c>
      <c r="F204" s="13" t="s">
        <v>655</v>
      </c>
    </row>
    <row r="205" spans="1:6" ht="14.25" customHeight="1" x14ac:dyDescent="0.2">
      <c r="A205" s="13" t="s">
        <v>2013</v>
      </c>
      <c r="B205" s="14" t="s">
        <v>2197</v>
      </c>
      <c r="C205" s="14" t="s">
        <v>2198</v>
      </c>
      <c r="D205" s="13" t="s">
        <v>2197</v>
      </c>
      <c r="E205" s="15" t="s">
        <v>1705</v>
      </c>
      <c r="F205" s="13" t="s">
        <v>655</v>
      </c>
    </row>
    <row r="206" spans="1:6" ht="14.25" customHeight="1" x14ac:dyDescent="0.2">
      <c r="A206" s="13" t="s">
        <v>2013</v>
      </c>
      <c r="B206" s="14" t="s">
        <v>2199</v>
      </c>
      <c r="C206" s="14" t="s">
        <v>2200</v>
      </c>
      <c r="D206" s="13" t="s">
        <v>2199</v>
      </c>
      <c r="E206" s="15" t="s">
        <v>1705</v>
      </c>
      <c r="F206" s="13" t="s">
        <v>655</v>
      </c>
    </row>
    <row r="207" spans="1:6" ht="24.4" customHeight="1" x14ac:dyDescent="0.2">
      <c r="A207" s="13" t="s">
        <v>2013</v>
      </c>
      <c r="B207" s="14" t="s">
        <v>2201</v>
      </c>
      <c r="C207" s="14" t="s">
        <v>2202</v>
      </c>
      <c r="D207" s="13" t="s">
        <v>2201</v>
      </c>
      <c r="E207" s="15" t="s">
        <v>1705</v>
      </c>
      <c r="F207" s="13" t="s">
        <v>655</v>
      </c>
    </row>
    <row r="208" spans="1:6" ht="24.4" customHeight="1" x14ac:dyDescent="0.2">
      <c r="A208" s="13" t="s">
        <v>2013</v>
      </c>
      <c r="B208" s="14" t="s">
        <v>2203</v>
      </c>
      <c r="C208" s="14" t="s">
        <v>2204</v>
      </c>
      <c r="D208" s="13" t="s">
        <v>2203</v>
      </c>
      <c r="E208" s="15" t="s">
        <v>1705</v>
      </c>
      <c r="F208" s="13" t="s">
        <v>655</v>
      </c>
    </row>
    <row r="209" spans="1:6" ht="24.4" customHeight="1" x14ac:dyDescent="0.2">
      <c r="A209" s="13" t="s">
        <v>2013</v>
      </c>
      <c r="B209" s="14" t="s">
        <v>2205</v>
      </c>
      <c r="C209" s="14" t="s">
        <v>2206</v>
      </c>
      <c r="D209" s="13" t="s">
        <v>2205</v>
      </c>
      <c r="E209" s="15" t="s">
        <v>1705</v>
      </c>
      <c r="F209" s="13" t="s">
        <v>655</v>
      </c>
    </row>
    <row r="210" spans="1:6" ht="14.25" customHeight="1" x14ac:dyDescent="0.2">
      <c r="A210" s="13" t="s">
        <v>2013</v>
      </c>
      <c r="B210" s="14" t="s">
        <v>1894</v>
      </c>
      <c r="C210" s="14" t="s">
        <v>1895</v>
      </c>
      <c r="D210" s="13" t="s">
        <v>1896</v>
      </c>
      <c r="E210" s="15" t="s">
        <v>1705</v>
      </c>
      <c r="F210" s="13" t="s">
        <v>655</v>
      </c>
    </row>
    <row r="211" spans="1:6" ht="14.25" customHeight="1" x14ac:dyDescent="0.2">
      <c r="A211" s="13" t="s">
        <v>2013</v>
      </c>
      <c r="B211" s="14" t="s">
        <v>2207</v>
      </c>
      <c r="C211" s="14" t="s">
        <v>2208</v>
      </c>
      <c r="D211" s="13" t="s">
        <v>2209</v>
      </c>
      <c r="E211" s="15" t="s">
        <v>1705</v>
      </c>
      <c r="F211" s="13" t="s">
        <v>655</v>
      </c>
    </row>
    <row r="212" spans="1:6" ht="14.25" customHeight="1" x14ac:dyDescent="0.2">
      <c r="A212" s="13" t="s">
        <v>2013</v>
      </c>
      <c r="B212" s="14" t="s">
        <v>2210</v>
      </c>
      <c r="C212" s="14" t="s">
        <v>2211</v>
      </c>
      <c r="D212" s="13" t="s">
        <v>2210</v>
      </c>
      <c r="E212" s="15" t="s">
        <v>1705</v>
      </c>
      <c r="F212" s="13" t="s">
        <v>655</v>
      </c>
    </row>
    <row r="213" spans="1:6" ht="14.25" customHeight="1" x14ac:dyDescent="0.2">
      <c r="A213" s="13" t="s">
        <v>2013</v>
      </c>
      <c r="B213" s="14" t="s">
        <v>2212</v>
      </c>
      <c r="C213" s="14" t="s">
        <v>2213</v>
      </c>
      <c r="D213" s="13" t="s">
        <v>2212</v>
      </c>
      <c r="E213" s="15" t="s">
        <v>1737</v>
      </c>
      <c r="F213" s="13" t="s">
        <v>655</v>
      </c>
    </row>
    <row r="214" spans="1:6" ht="14.25" customHeight="1" x14ac:dyDescent="0.2">
      <c r="A214" s="13" t="s">
        <v>2013</v>
      </c>
      <c r="B214" s="14" t="s">
        <v>2214</v>
      </c>
      <c r="C214" s="14" t="s">
        <v>2215</v>
      </c>
      <c r="D214" s="13" t="s">
        <v>2214</v>
      </c>
      <c r="E214" s="15" t="s">
        <v>1705</v>
      </c>
      <c r="F214" s="13" t="s">
        <v>655</v>
      </c>
    </row>
    <row r="215" spans="1:6" ht="24.4" customHeight="1" x14ac:dyDescent="0.2">
      <c r="A215" s="13" t="s">
        <v>2013</v>
      </c>
      <c r="B215" s="14" t="s">
        <v>2216</v>
      </c>
      <c r="C215" s="14" t="s">
        <v>2217</v>
      </c>
      <c r="D215" s="13" t="s">
        <v>2218</v>
      </c>
      <c r="E215" s="15" t="s">
        <v>1705</v>
      </c>
      <c r="F215" s="13" t="s">
        <v>655</v>
      </c>
    </row>
    <row r="216" spans="1:6" ht="14.25" customHeight="1" x14ac:dyDescent="0.2">
      <c r="A216" s="13" t="s">
        <v>2013</v>
      </c>
      <c r="B216" s="14" t="s">
        <v>2219</v>
      </c>
      <c r="C216" s="14" t="s">
        <v>2220</v>
      </c>
      <c r="D216" s="13" t="s">
        <v>2219</v>
      </c>
      <c r="E216" s="15" t="s">
        <v>1705</v>
      </c>
      <c r="F216" s="13" t="s">
        <v>655</v>
      </c>
    </row>
    <row r="217" spans="1:6" ht="14.25" customHeight="1" x14ac:dyDescent="0.2">
      <c r="A217" s="13" t="s">
        <v>2013</v>
      </c>
      <c r="B217" s="14" t="s">
        <v>2221</v>
      </c>
      <c r="C217" s="14" t="s">
        <v>2222</v>
      </c>
      <c r="D217" s="13" t="s">
        <v>2221</v>
      </c>
      <c r="E217" s="15" t="s">
        <v>1705</v>
      </c>
      <c r="F217" s="13" t="s">
        <v>655</v>
      </c>
    </row>
    <row r="218" spans="1:6" ht="24.4" customHeight="1" x14ac:dyDescent="0.2">
      <c r="A218" s="13" t="s">
        <v>2013</v>
      </c>
      <c r="B218" s="14" t="s">
        <v>2223</v>
      </c>
      <c r="C218" s="14" t="s">
        <v>2224</v>
      </c>
      <c r="D218" s="13" t="s">
        <v>2223</v>
      </c>
      <c r="E218" s="15" t="s">
        <v>1737</v>
      </c>
      <c r="F218" s="13" t="s">
        <v>655</v>
      </c>
    </row>
    <row r="219" spans="1:6" ht="14.25" customHeight="1" x14ac:dyDescent="0.2">
      <c r="A219" s="13" t="s">
        <v>2013</v>
      </c>
      <c r="B219" s="14" t="s">
        <v>2225</v>
      </c>
      <c r="C219" s="14" t="s">
        <v>2226</v>
      </c>
      <c r="D219" s="13" t="s">
        <v>2227</v>
      </c>
      <c r="E219" s="15" t="s">
        <v>1705</v>
      </c>
      <c r="F219" s="13" t="s">
        <v>655</v>
      </c>
    </row>
    <row r="220" spans="1:6" ht="14.25" customHeight="1" x14ac:dyDescent="0.2">
      <c r="A220" s="13" t="s">
        <v>2013</v>
      </c>
      <c r="B220" s="14" t="s">
        <v>2228</v>
      </c>
      <c r="C220" s="14" t="s">
        <v>2229</v>
      </c>
      <c r="D220" s="13" t="s">
        <v>2228</v>
      </c>
      <c r="E220" s="15" t="s">
        <v>1705</v>
      </c>
      <c r="F220" s="13" t="s">
        <v>655</v>
      </c>
    </row>
    <row r="221" spans="1:6" ht="14.25" customHeight="1" x14ac:dyDescent="0.2">
      <c r="A221" s="13" t="s">
        <v>2013</v>
      </c>
      <c r="B221" s="14" t="s">
        <v>2230</v>
      </c>
      <c r="C221" s="14" t="s">
        <v>2231</v>
      </c>
      <c r="D221" s="13" t="s">
        <v>2230</v>
      </c>
      <c r="E221" s="15" t="s">
        <v>1705</v>
      </c>
      <c r="F221" s="13" t="s">
        <v>655</v>
      </c>
    </row>
    <row r="222" spans="1:6" ht="14.25" customHeight="1" x14ac:dyDescent="0.2">
      <c r="A222" s="13" t="s">
        <v>2013</v>
      </c>
      <c r="B222" s="14" t="s">
        <v>2232</v>
      </c>
      <c r="C222" s="14" t="s">
        <v>2233</v>
      </c>
      <c r="D222" s="13" t="s">
        <v>2232</v>
      </c>
      <c r="E222" s="15" t="s">
        <v>1705</v>
      </c>
      <c r="F222" s="13" t="s">
        <v>655</v>
      </c>
    </row>
    <row r="223" spans="1:6" ht="14.25" customHeight="1" x14ac:dyDescent="0.2">
      <c r="A223" s="13" t="s">
        <v>2013</v>
      </c>
      <c r="B223" s="14" t="s">
        <v>2234</v>
      </c>
      <c r="C223" s="14" t="s">
        <v>2235</v>
      </c>
      <c r="D223" s="13" t="s">
        <v>2234</v>
      </c>
      <c r="E223" s="15" t="s">
        <v>1705</v>
      </c>
      <c r="F223" s="13" t="s">
        <v>655</v>
      </c>
    </row>
    <row r="224" spans="1:6" ht="24.4" customHeight="1" x14ac:dyDescent="0.2">
      <c r="A224" s="13" t="s">
        <v>2013</v>
      </c>
      <c r="B224" s="14" t="s">
        <v>2236</v>
      </c>
      <c r="C224" s="14" t="s">
        <v>2237</v>
      </c>
      <c r="D224" s="13" t="s">
        <v>2236</v>
      </c>
      <c r="E224" s="15" t="s">
        <v>1705</v>
      </c>
      <c r="F224" s="13" t="s">
        <v>655</v>
      </c>
    </row>
    <row r="225" spans="1:6" ht="24.4" customHeight="1" x14ac:dyDescent="0.2">
      <c r="A225" s="13" t="s">
        <v>2013</v>
      </c>
      <c r="B225" s="14" t="s">
        <v>2238</v>
      </c>
      <c r="C225" s="14" t="s">
        <v>2239</v>
      </c>
      <c r="D225" s="13" t="s">
        <v>1933</v>
      </c>
      <c r="E225" s="15" t="s">
        <v>1705</v>
      </c>
      <c r="F225" s="13" t="s">
        <v>655</v>
      </c>
    </row>
    <row r="226" spans="1:6" ht="24.4" customHeight="1" x14ac:dyDescent="0.2">
      <c r="A226" s="13" t="s">
        <v>2013</v>
      </c>
      <c r="B226" s="14" t="s">
        <v>2240</v>
      </c>
      <c r="C226" s="14" t="s">
        <v>2241</v>
      </c>
      <c r="D226" s="13" t="s">
        <v>1933</v>
      </c>
      <c r="E226" s="15" t="s">
        <v>1705</v>
      </c>
      <c r="F226" s="13" t="s">
        <v>655</v>
      </c>
    </row>
    <row r="227" spans="1:6" ht="14.25" customHeight="1" x14ac:dyDescent="0.2">
      <c r="A227" s="13" t="s">
        <v>2013</v>
      </c>
      <c r="B227" s="14" t="s">
        <v>2242</v>
      </c>
      <c r="C227" s="14" t="s">
        <v>2243</v>
      </c>
      <c r="D227" s="13" t="s">
        <v>2242</v>
      </c>
      <c r="E227" s="15" t="s">
        <v>1705</v>
      </c>
      <c r="F227" s="13" t="s">
        <v>655</v>
      </c>
    </row>
    <row r="228" spans="1:6" ht="14.25" customHeight="1" x14ac:dyDescent="0.2">
      <c r="A228" s="13" t="s">
        <v>2013</v>
      </c>
      <c r="B228" s="14" t="s">
        <v>2244</v>
      </c>
      <c r="C228" s="14" t="s">
        <v>2245</v>
      </c>
      <c r="D228" s="13" t="s">
        <v>2244</v>
      </c>
      <c r="E228" s="15" t="s">
        <v>1705</v>
      </c>
      <c r="F228" s="13" t="s">
        <v>655</v>
      </c>
    </row>
    <row r="229" spans="1:6" ht="14.25" customHeight="1" x14ac:dyDescent="0.2">
      <c r="A229" s="13" t="s">
        <v>2013</v>
      </c>
      <c r="B229" s="14" t="s">
        <v>2246</v>
      </c>
      <c r="C229" s="14" t="s">
        <v>2247</v>
      </c>
      <c r="D229" s="13" t="s">
        <v>2246</v>
      </c>
      <c r="E229" s="15" t="s">
        <v>1705</v>
      </c>
      <c r="F229" s="13" t="s">
        <v>655</v>
      </c>
    </row>
    <row r="230" spans="1:6" ht="14.25" customHeight="1" x14ac:dyDescent="0.2">
      <c r="A230" s="13" t="s">
        <v>2013</v>
      </c>
      <c r="B230" s="14" t="s">
        <v>2248</v>
      </c>
      <c r="C230" s="14" t="s">
        <v>2249</v>
      </c>
      <c r="D230" s="13" t="s">
        <v>2248</v>
      </c>
      <c r="E230" s="15" t="s">
        <v>1705</v>
      </c>
      <c r="F230" s="13" t="s">
        <v>655</v>
      </c>
    </row>
    <row r="231" spans="1:6" ht="14.25" customHeight="1" x14ac:dyDescent="0.2">
      <c r="A231" s="13" t="s">
        <v>2013</v>
      </c>
      <c r="B231" s="14" t="s">
        <v>2250</v>
      </c>
      <c r="C231" s="14" t="s">
        <v>2251</v>
      </c>
      <c r="D231" s="13" t="s">
        <v>2250</v>
      </c>
      <c r="E231" s="15" t="s">
        <v>1705</v>
      </c>
      <c r="F231" s="13" t="s">
        <v>655</v>
      </c>
    </row>
    <row r="232" spans="1:6" ht="14.25" customHeight="1" x14ac:dyDescent="0.2">
      <c r="A232" s="13" t="s">
        <v>2013</v>
      </c>
      <c r="B232" s="14" t="s">
        <v>2252</v>
      </c>
      <c r="C232" s="14" t="s">
        <v>2253</v>
      </c>
      <c r="D232" s="13" t="s">
        <v>2254</v>
      </c>
      <c r="E232" s="15" t="s">
        <v>1705</v>
      </c>
      <c r="F232" s="13" t="s">
        <v>655</v>
      </c>
    </row>
    <row r="233" spans="1:6" ht="14.25" customHeight="1" x14ac:dyDescent="0.2">
      <c r="A233" s="13" t="s">
        <v>2013</v>
      </c>
      <c r="B233" s="14" t="s">
        <v>2255</v>
      </c>
      <c r="C233" s="14" t="s">
        <v>2256</v>
      </c>
      <c r="D233" s="13" t="s">
        <v>2257</v>
      </c>
      <c r="E233" s="15" t="s">
        <v>1705</v>
      </c>
      <c r="F233" s="13" t="s">
        <v>655</v>
      </c>
    </row>
    <row r="234" spans="1:6" ht="14.25" customHeight="1" x14ac:dyDescent="0.2">
      <c r="A234" s="13" t="s">
        <v>2013</v>
      </c>
      <c r="B234" s="14" t="s">
        <v>2258</v>
      </c>
      <c r="C234" s="14" t="s">
        <v>2259</v>
      </c>
      <c r="D234" s="13" t="s">
        <v>2260</v>
      </c>
      <c r="E234" s="15" t="s">
        <v>1705</v>
      </c>
      <c r="F234" s="13" t="s">
        <v>655</v>
      </c>
    </row>
    <row r="235" spans="1:6" ht="14.25" customHeight="1" x14ac:dyDescent="0.2">
      <c r="A235" s="13" t="s">
        <v>2013</v>
      </c>
      <c r="B235" s="14" t="s">
        <v>2261</v>
      </c>
      <c r="C235" s="14" t="s">
        <v>2262</v>
      </c>
      <c r="D235" s="13" t="s">
        <v>2261</v>
      </c>
      <c r="E235" s="15" t="s">
        <v>1705</v>
      </c>
      <c r="F235" s="13" t="s">
        <v>655</v>
      </c>
    </row>
    <row r="236" spans="1:6" ht="14.25" customHeight="1" x14ac:dyDescent="0.2">
      <c r="A236" s="13" t="s">
        <v>2013</v>
      </c>
      <c r="B236" s="14" t="s">
        <v>2263</v>
      </c>
      <c r="C236" s="14" t="s">
        <v>2264</v>
      </c>
      <c r="D236" s="13" t="s">
        <v>2263</v>
      </c>
      <c r="E236" s="15" t="s">
        <v>1705</v>
      </c>
      <c r="F236" s="13" t="s">
        <v>655</v>
      </c>
    </row>
    <row r="237" spans="1:6" ht="14.25" customHeight="1" x14ac:dyDescent="0.2">
      <c r="A237" s="13" t="s">
        <v>2013</v>
      </c>
      <c r="B237" s="14" t="s">
        <v>2265</v>
      </c>
      <c r="C237" s="14" t="s">
        <v>2266</v>
      </c>
      <c r="D237" s="13" t="s">
        <v>2265</v>
      </c>
      <c r="E237" s="15" t="s">
        <v>1705</v>
      </c>
      <c r="F237" s="13" t="s">
        <v>655</v>
      </c>
    </row>
    <row r="238" spans="1:6" ht="14.25" customHeight="1" x14ac:dyDescent="0.2">
      <c r="A238" s="13" t="s">
        <v>2013</v>
      </c>
      <c r="B238" s="14" t="s">
        <v>2267</v>
      </c>
      <c r="C238" s="14" t="s">
        <v>2268</v>
      </c>
      <c r="D238" s="13" t="s">
        <v>2267</v>
      </c>
      <c r="E238" s="15" t="s">
        <v>1705</v>
      </c>
      <c r="F238" s="13" t="s">
        <v>655</v>
      </c>
    </row>
    <row r="239" spans="1:6" ht="14.25" customHeight="1" x14ac:dyDescent="0.2">
      <c r="A239" s="13" t="s">
        <v>2013</v>
      </c>
      <c r="B239" s="14" t="s">
        <v>2269</v>
      </c>
      <c r="C239" s="14" t="s">
        <v>2270</v>
      </c>
      <c r="D239" s="13" t="s">
        <v>2269</v>
      </c>
      <c r="E239" s="15" t="s">
        <v>1705</v>
      </c>
      <c r="F239" s="13" t="s">
        <v>655</v>
      </c>
    </row>
    <row r="240" spans="1:6" ht="14.25" customHeight="1" x14ac:dyDescent="0.2">
      <c r="A240" s="13" t="s">
        <v>2013</v>
      </c>
      <c r="B240" s="14" t="s">
        <v>2271</v>
      </c>
      <c r="C240" s="14" t="s">
        <v>2272</v>
      </c>
      <c r="D240" s="13" t="s">
        <v>2271</v>
      </c>
      <c r="E240" s="15" t="s">
        <v>1705</v>
      </c>
      <c r="F240" s="13" t="s">
        <v>655</v>
      </c>
    </row>
    <row r="241" spans="1:6" ht="14.25" customHeight="1" x14ac:dyDescent="0.2">
      <c r="A241" s="13" t="s">
        <v>2013</v>
      </c>
      <c r="B241" s="14" t="s">
        <v>2273</v>
      </c>
      <c r="C241" s="14" t="s">
        <v>2274</v>
      </c>
      <c r="D241" s="13" t="s">
        <v>2273</v>
      </c>
      <c r="E241" s="15" t="s">
        <v>1705</v>
      </c>
      <c r="F241" s="13" t="s">
        <v>655</v>
      </c>
    </row>
    <row r="242" spans="1:6" ht="24.4" customHeight="1" x14ac:dyDescent="0.2">
      <c r="A242" s="13" t="s">
        <v>2013</v>
      </c>
      <c r="B242" s="14" t="s">
        <v>1953</v>
      </c>
      <c r="C242" s="14" t="s">
        <v>1954</v>
      </c>
      <c r="D242" s="13" t="s">
        <v>1955</v>
      </c>
      <c r="E242" s="15" t="s">
        <v>1705</v>
      </c>
      <c r="F242" s="13" t="s">
        <v>655</v>
      </c>
    </row>
    <row r="243" spans="1:6" ht="14.25" customHeight="1" x14ac:dyDescent="0.2">
      <c r="A243" s="13" t="s">
        <v>2013</v>
      </c>
      <c r="B243" s="14" t="s">
        <v>2275</v>
      </c>
      <c r="C243" s="14" t="s">
        <v>2276</v>
      </c>
      <c r="D243" s="13" t="s">
        <v>2275</v>
      </c>
      <c r="E243" s="15" t="s">
        <v>1705</v>
      </c>
      <c r="F243" s="13" t="s">
        <v>655</v>
      </c>
    </row>
    <row r="244" spans="1:6" ht="14.25" customHeight="1" x14ac:dyDescent="0.2">
      <c r="A244" s="13" t="s">
        <v>2013</v>
      </c>
      <c r="B244" s="14" t="s">
        <v>2277</v>
      </c>
      <c r="C244" s="14" t="s">
        <v>2278</v>
      </c>
      <c r="D244" s="13" t="s">
        <v>2277</v>
      </c>
      <c r="E244" s="15" t="s">
        <v>1705</v>
      </c>
      <c r="F244" s="13" t="s">
        <v>655</v>
      </c>
    </row>
    <row r="245" spans="1:6" ht="24.4" customHeight="1" x14ac:dyDescent="0.2">
      <c r="A245" s="13" t="s">
        <v>2013</v>
      </c>
      <c r="B245" s="14" t="s">
        <v>2279</v>
      </c>
      <c r="C245" s="14" t="s">
        <v>2280</v>
      </c>
      <c r="D245" s="13" t="s">
        <v>2281</v>
      </c>
      <c r="E245" s="15" t="s">
        <v>1705</v>
      </c>
      <c r="F245" s="13" t="s">
        <v>655</v>
      </c>
    </row>
    <row r="246" spans="1:6" ht="14.25" customHeight="1" x14ac:dyDescent="0.2">
      <c r="A246" s="13" t="s">
        <v>2013</v>
      </c>
      <c r="B246" s="14" t="s">
        <v>1959</v>
      </c>
      <c r="C246" s="14" t="s">
        <v>1960</v>
      </c>
      <c r="D246" s="13" t="s">
        <v>1959</v>
      </c>
      <c r="E246" s="15" t="s">
        <v>1705</v>
      </c>
      <c r="F246" s="13" t="s">
        <v>655</v>
      </c>
    </row>
    <row r="247" spans="1:6" ht="14.25" customHeight="1" x14ac:dyDescent="0.2">
      <c r="A247" s="13" t="s">
        <v>2013</v>
      </c>
      <c r="B247" s="14" t="s">
        <v>2282</v>
      </c>
      <c r="C247" s="14" t="s">
        <v>2283</v>
      </c>
      <c r="D247" s="13" t="s">
        <v>2284</v>
      </c>
      <c r="E247" s="15" t="s">
        <v>1705</v>
      </c>
      <c r="F247" s="13" t="s">
        <v>655</v>
      </c>
    </row>
    <row r="248" spans="1:6" ht="14.25" customHeight="1" x14ac:dyDescent="0.2">
      <c r="A248" s="13" t="s">
        <v>2013</v>
      </c>
      <c r="B248" s="14" t="s">
        <v>2285</v>
      </c>
      <c r="C248" s="14" t="s">
        <v>2286</v>
      </c>
      <c r="D248" s="13" t="s">
        <v>2285</v>
      </c>
      <c r="E248" s="15" t="s">
        <v>1705</v>
      </c>
      <c r="F248" s="13" t="s">
        <v>655</v>
      </c>
    </row>
    <row r="249" spans="1:6" ht="14.25" customHeight="1" x14ac:dyDescent="0.2">
      <c r="A249" s="13" t="s">
        <v>2013</v>
      </c>
      <c r="B249" s="14" t="s">
        <v>2287</v>
      </c>
      <c r="C249" s="14" t="s">
        <v>2288</v>
      </c>
      <c r="D249" s="13" t="s">
        <v>2287</v>
      </c>
      <c r="E249" s="15" t="s">
        <v>1705</v>
      </c>
      <c r="F249" s="13" t="s">
        <v>655</v>
      </c>
    </row>
    <row r="250" spans="1:6" ht="14.25" customHeight="1" x14ac:dyDescent="0.2">
      <c r="A250" s="13" t="s">
        <v>2013</v>
      </c>
      <c r="B250" s="14" t="s">
        <v>2289</v>
      </c>
      <c r="C250" s="14" t="s">
        <v>2290</v>
      </c>
      <c r="D250" s="13" t="s">
        <v>2289</v>
      </c>
      <c r="E250" s="15" t="s">
        <v>1705</v>
      </c>
      <c r="F250" s="13" t="s">
        <v>655</v>
      </c>
    </row>
    <row r="251" spans="1:6" ht="14.25" customHeight="1" x14ac:dyDescent="0.2">
      <c r="A251" s="13" t="s">
        <v>2013</v>
      </c>
      <c r="B251" s="14" t="s">
        <v>2291</v>
      </c>
      <c r="C251" s="14" t="s">
        <v>2292</v>
      </c>
      <c r="D251" s="13" t="s">
        <v>2291</v>
      </c>
      <c r="E251" s="15" t="s">
        <v>1705</v>
      </c>
      <c r="F251" s="13" t="s">
        <v>655</v>
      </c>
    </row>
    <row r="252" spans="1:6" ht="14.25" customHeight="1" x14ac:dyDescent="0.2">
      <c r="A252" s="13" t="s">
        <v>2013</v>
      </c>
      <c r="B252" s="14" t="s">
        <v>2293</v>
      </c>
      <c r="C252" s="14" t="s">
        <v>2294</v>
      </c>
      <c r="D252" s="13" t="s">
        <v>2295</v>
      </c>
      <c r="E252" s="15" t="s">
        <v>1705</v>
      </c>
      <c r="F252" s="13" t="s">
        <v>655</v>
      </c>
    </row>
    <row r="253" spans="1:6" ht="14.25" customHeight="1" x14ac:dyDescent="0.2">
      <c r="A253" s="13" t="s">
        <v>2013</v>
      </c>
      <c r="B253" s="14" t="s">
        <v>2296</v>
      </c>
      <c r="C253" s="14" t="s">
        <v>2297</v>
      </c>
      <c r="D253" s="13" t="s">
        <v>2296</v>
      </c>
      <c r="E253" s="15" t="s">
        <v>1705</v>
      </c>
      <c r="F253" s="13" t="s">
        <v>655</v>
      </c>
    </row>
    <row r="254" spans="1:6" ht="14.25" customHeight="1" x14ac:dyDescent="0.2">
      <c r="A254" s="13" t="s">
        <v>2013</v>
      </c>
      <c r="B254" s="14" t="s">
        <v>2298</v>
      </c>
      <c r="C254" s="14" t="s">
        <v>2299</v>
      </c>
      <c r="D254" s="13" t="s">
        <v>2300</v>
      </c>
      <c r="E254" s="15" t="s">
        <v>1705</v>
      </c>
      <c r="F254" s="13" t="s">
        <v>655</v>
      </c>
    </row>
    <row r="255" spans="1:6" ht="24.4" customHeight="1" x14ac:dyDescent="0.2">
      <c r="A255" s="13" t="s">
        <v>2013</v>
      </c>
      <c r="B255" s="14" t="s">
        <v>2301</v>
      </c>
      <c r="C255" s="14" t="s">
        <v>2302</v>
      </c>
      <c r="D255" s="13" t="s">
        <v>2301</v>
      </c>
      <c r="E255" s="15" t="s">
        <v>1705</v>
      </c>
      <c r="F255" s="13" t="s">
        <v>655</v>
      </c>
    </row>
    <row r="256" spans="1:6" ht="24.4" customHeight="1" x14ac:dyDescent="0.2">
      <c r="A256" s="13" t="s">
        <v>2013</v>
      </c>
      <c r="B256" s="14" t="s">
        <v>2303</v>
      </c>
      <c r="C256" s="14" t="s">
        <v>2304</v>
      </c>
      <c r="D256" s="13" t="s">
        <v>2303</v>
      </c>
      <c r="E256" s="15" t="s">
        <v>1705</v>
      </c>
      <c r="F256" s="13" t="s">
        <v>655</v>
      </c>
    </row>
    <row r="257" spans="1:6" ht="14.25" customHeight="1" x14ac:dyDescent="0.2">
      <c r="A257" s="13" t="s">
        <v>2013</v>
      </c>
      <c r="B257" s="14" t="s">
        <v>2305</v>
      </c>
      <c r="C257" s="14" t="s">
        <v>2306</v>
      </c>
      <c r="D257" s="13" t="s">
        <v>2305</v>
      </c>
      <c r="E257" s="15" t="s">
        <v>1705</v>
      </c>
      <c r="F257" s="13" t="s">
        <v>655</v>
      </c>
    </row>
    <row r="258" spans="1:6" ht="14.25" customHeight="1" x14ac:dyDescent="0.2">
      <c r="A258" s="13" t="s">
        <v>2013</v>
      </c>
      <c r="B258" s="14" t="s">
        <v>2307</v>
      </c>
      <c r="C258" s="14" t="s">
        <v>2308</v>
      </c>
      <c r="D258" s="13" t="s">
        <v>2309</v>
      </c>
      <c r="E258" s="15" t="s">
        <v>1705</v>
      </c>
      <c r="F258" s="13" t="s">
        <v>655</v>
      </c>
    </row>
    <row r="259" spans="1:6" ht="14.25" customHeight="1" x14ac:dyDescent="0.2">
      <c r="A259" s="13" t="s">
        <v>2013</v>
      </c>
      <c r="B259" s="14" t="s">
        <v>1966</v>
      </c>
      <c r="C259" s="14" t="s">
        <v>1967</v>
      </c>
      <c r="D259" s="13" t="s">
        <v>1966</v>
      </c>
      <c r="E259" s="15" t="s">
        <v>1705</v>
      </c>
      <c r="F259" s="13" t="s">
        <v>655</v>
      </c>
    </row>
    <row r="260" spans="1:6" ht="14.25" customHeight="1" x14ac:dyDescent="0.2">
      <c r="A260" s="13" t="s">
        <v>2013</v>
      </c>
      <c r="B260" s="14" t="s">
        <v>2310</v>
      </c>
      <c r="C260" s="14" t="s">
        <v>2311</v>
      </c>
      <c r="D260" s="13" t="s">
        <v>2312</v>
      </c>
      <c r="E260" s="15" t="s">
        <v>1705</v>
      </c>
      <c r="F260" s="13" t="s">
        <v>655</v>
      </c>
    </row>
    <row r="261" spans="1:6" ht="14.25" customHeight="1" x14ac:dyDescent="0.2">
      <c r="A261" s="13" t="s">
        <v>2013</v>
      </c>
      <c r="B261" s="14" t="s">
        <v>1976</v>
      </c>
      <c r="C261" s="14" t="s">
        <v>1977</v>
      </c>
      <c r="D261" s="13" t="s">
        <v>1976</v>
      </c>
      <c r="E261" s="15" t="s">
        <v>1705</v>
      </c>
      <c r="F261" s="13" t="s">
        <v>655</v>
      </c>
    </row>
    <row r="262" spans="1:6" ht="14.25" customHeight="1" x14ac:dyDescent="0.2">
      <c r="A262" s="13" t="s">
        <v>2013</v>
      </c>
      <c r="B262" s="14" t="s">
        <v>1978</v>
      </c>
      <c r="C262" s="14" t="s">
        <v>1979</v>
      </c>
      <c r="D262" s="13" t="s">
        <v>1978</v>
      </c>
      <c r="E262" s="15" t="s">
        <v>1705</v>
      </c>
      <c r="F262" s="13" t="s">
        <v>655</v>
      </c>
    </row>
    <row r="263" spans="1:6" ht="14.25" customHeight="1" x14ac:dyDescent="0.2">
      <c r="A263" s="13" t="s">
        <v>2013</v>
      </c>
      <c r="B263" s="14" t="s">
        <v>1980</v>
      </c>
      <c r="C263" s="14" t="s">
        <v>1981</v>
      </c>
      <c r="D263" s="13" t="s">
        <v>1982</v>
      </c>
      <c r="E263" s="15" t="s">
        <v>1705</v>
      </c>
      <c r="F263" s="13" t="s">
        <v>655</v>
      </c>
    </row>
    <row r="264" spans="1:6" ht="14.25" customHeight="1" x14ac:dyDescent="0.2">
      <c r="A264" s="13" t="s">
        <v>2013</v>
      </c>
      <c r="B264" s="14" t="s">
        <v>2313</v>
      </c>
      <c r="C264" s="14" t="s">
        <v>2314</v>
      </c>
      <c r="D264" s="13" t="s">
        <v>2313</v>
      </c>
      <c r="E264" s="15" t="s">
        <v>1705</v>
      </c>
      <c r="F264" s="13" t="s">
        <v>655</v>
      </c>
    </row>
    <row r="265" spans="1:6" ht="24.4" customHeight="1" x14ac:dyDescent="0.2">
      <c r="A265" s="13" t="s">
        <v>2013</v>
      </c>
      <c r="B265" s="14" t="s">
        <v>1983</v>
      </c>
      <c r="C265" s="14" t="s">
        <v>1984</v>
      </c>
      <c r="D265" s="13" t="s">
        <v>1983</v>
      </c>
      <c r="E265" s="15" t="s">
        <v>1705</v>
      </c>
      <c r="F265" s="13" t="s">
        <v>655</v>
      </c>
    </row>
    <row r="266" spans="1:6" ht="24.4" customHeight="1" x14ac:dyDescent="0.2">
      <c r="A266" s="13" t="s">
        <v>2013</v>
      </c>
      <c r="B266" s="14" t="s">
        <v>2315</v>
      </c>
      <c r="C266" s="14" t="s">
        <v>2316</v>
      </c>
      <c r="D266" s="13" t="s">
        <v>2315</v>
      </c>
      <c r="E266" s="15" t="s">
        <v>1705</v>
      </c>
      <c r="F266" s="13" t="s">
        <v>655</v>
      </c>
    </row>
    <row r="267" spans="1:6" ht="14.25" customHeight="1" x14ac:dyDescent="0.2">
      <c r="A267" s="13" t="s">
        <v>2013</v>
      </c>
      <c r="B267" s="14" t="s">
        <v>2317</v>
      </c>
      <c r="C267" s="14" t="s">
        <v>2318</v>
      </c>
      <c r="D267" s="13" t="s">
        <v>2317</v>
      </c>
      <c r="E267" s="15" t="s">
        <v>1705</v>
      </c>
      <c r="F267" s="13" t="s">
        <v>655</v>
      </c>
    </row>
    <row r="268" spans="1:6" ht="14.25" customHeight="1" x14ac:dyDescent="0.2">
      <c r="A268" s="13" t="s">
        <v>2013</v>
      </c>
      <c r="B268" s="14" t="s">
        <v>2319</v>
      </c>
      <c r="C268" s="14" t="s">
        <v>2320</v>
      </c>
      <c r="D268" s="13" t="s">
        <v>2319</v>
      </c>
      <c r="E268" s="15" t="s">
        <v>1705</v>
      </c>
      <c r="F268" s="13" t="s">
        <v>655</v>
      </c>
    </row>
    <row r="269" spans="1:6" ht="24.4" customHeight="1" x14ac:dyDescent="0.2">
      <c r="A269" s="13" t="s">
        <v>2013</v>
      </c>
      <c r="B269" s="14" t="s">
        <v>2321</v>
      </c>
      <c r="C269" s="14" t="s">
        <v>2322</v>
      </c>
      <c r="D269" s="13" t="s">
        <v>2321</v>
      </c>
      <c r="E269" s="15" t="s">
        <v>1705</v>
      </c>
      <c r="F269" s="13" t="s">
        <v>655</v>
      </c>
    </row>
    <row r="270" spans="1:6" ht="24.4" customHeight="1" x14ac:dyDescent="0.2">
      <c r="A270" s="13" t="s">
        <v>2013</v>
      </c>
      <c r="B270" s="14" t="s">
        <v>2323</v>
      </c>
      <c r="C270" s="14" t="s">
        <v>2324</v>
      </c>
      <c r="D270" s="13" t="s">
        <v>2325</v>
      </c>
      <c r="E270" s="15" t="s">
        <v>1705</v>
      </c>
      <c r="F270" s="13" t="s">
        <v>655</v>
      </c>
    </row>
    <row r="271" spans="1:6" ht="14.25" customHeight="1" x14ac:dyDescent="0.2">
      <c r="A271" s="13" t="s">
        <v>2013</v>
      </c>
      <c r="B271" s="14" t="s">
        <v>2326</v>
      </c>
      <c r="C271" s="14" t="s">
        <v>2327</v>
      </c>
      <c r="D271" s="13" t="s">
        <v>2326</v>
      </c>
      <c r="E271" s="15" t="s">
        <v>1705</v>
      </c>
      <c r="F271" s="13" t="s">
        <v>655</v>
      </c>
    </row>
    <row r="272" spans="1:6" ht="14.25" customHeight="1" x14ac:dyDescent="0.2">
      <c r="A272" s="13" t="s">
        <v>2013</v>
      </c>
      <c r="B272" s="14" t="s">
        <v>2328</v>
      </c>
      <c r="C272" s="14" t="s">
        <v>2329</v>
      </c>
      <c r="D272" s="13" t="s">
        <v>2328</v>
      </c>
      <c r="E272" s="15" t="s">
        <v>1705</v>
      </c>
      <c r="F272" s="13" t="s">
        <v>655</v>
      </c>
    </row>
    <row r="273" spans="1:6" ht="24.4" customHeight="1" x14ac:dyDescent="0.2">
      <c r="A273" s="13" t="s">
        <v>2013</v>
      </c>
      <c r="B273" s="14" t="s">
        <v>2003</v>
      </c>
      <c r="C273" s="14" t="s">
        <v>2004</v>
      </c>
      <c r="D273" s="13" t="s">
        <v>2005</v>
      </c>
      <c r="E273" s="15" t="s">
        <v>1705</v>
      </c>
      <c r="F273" s="13" t="s">
        <v>655</v>
      </c>
    </row>
    <row r="274" spans="1:6" ht="24.4" customHeight="1" x14ac:dyDescent="0.2">
      <c r="A274" s="13" t="s">
        <v>2330</v>
      </c>
      <c r="B274" s="14" t="s">
        <v>2331</v>
      </c>
      <c r="C274" s="14" t="s">
        <v>2332</v>
      </c>
      <c r="D274" s="13" t="s">
        <v>2331</v>
      </c>
      <c r="E274" s="15" t="s">
        <v>1705</v>
      </c>
      <c r="F274" s="13" t="s">
        <v>826</v>
      </c>
    </row>
    <row r="275" spans="1:6" ht="14.25" customHeight="1" x14ac:dyDescent="0.2">
      <c r="A275" s="13" t="s">
        <v>2330</v>
      </c>
      <c r="B275" s="14" t="s">
        <v>1752</v>
      </c>
      <c r="C275" s="14" t="s">
        <v>1751</v>
      </c>
      <c r="D275" s="13" t="s">
        <v>1752</v>
      </c>
      <c r="E275" s="15" t="s">
        <v>1705</v>
      </c>
      <c r="F275" s="13" t="s">
        <v>826</v>
      </c>
    </row>
    <row r="276" spans="1:6" ht="36.4" customHeight="1" x14ac:dyDescent="0.2">
      <c r="A276" s="13" t="s">
        <v>2330</v>
      </c>
      <c r="B276" s="14" t="s">
        <v>2333</v>
      </c>
      <c r="C276" s="14" t="s">
        <v>2334</v>
      </c>
      <c r="D276" s="13" t="s">
        <v>2333</v>
      </c>
      <c r="E276" s="15" t="s">
        <v>1705</v>
      </c>
      <c r="F276" s="13" t="s">
        <v>826</v>
      </c>
    </row>
    <row r="277" spans="1:6" ht="24.4" customHeight="1" x14ac:dyDescent="0.2">
      <c r="A277" s="13" t="s">
        <v>2330</v>
      </c>
      <c r="B277" s="14" t="s">
        <v>2016</v>
      </c>
      <c r="C277" s="14" t="s">
        <v>1757</v>
      </c>
      <c r="D277" s="13" t="s">
        <v>1756</v>
      </c>
      <c r="E277" s="15" t="s">
        <v>1705</v>
      </c>
      <c r="F277" s="13" t="s">
        <v>826</v>
      </c>
    </row>
    <row r="278" spans="1:6" ht="14.25" customHeight="1" x14ac:dyDescent="0.2">
      <c r="A278" s="13" t="s">
        <v>2330</v>
      </c>
      <c r="B278" s="14" t="s">
        <v>1763</v>
      </c>
      <c r="C278" s="14" t="s">
        <v>1764</v>
      </c>
      <c r="D278" s="13" t="s">
        <v>1765</v>
      </c>
      <c r="E278" s="15" t="s">
        <v>1705</v>
      </c>
      <c r="F278" s="13" t="s">
        <v>826</v>
      </c>
    </row>
    <row r="279" spans="1:6" ht="24.4" customHeight="1" x14ac:dyDescent="0.2">
      <c r="A279" s="13" t="s">
        <v>2330</v>
      </c>
      <c r="B279" s="14" t="s">
        <v>2335</v>
      </c>
      <c r="C279" s="14" t="s">
        <v>2336</v>
      </c>
      <c r="D279" s="13" t="s">
        <v>2335</v>
      </c>
      <c r="E279" s="15" t="s">
        <v>1705</v>
      </c>
      <c r="F279" s="13" t="s">
        <v>826</v>
      </c>
    </row>
    <row r="280" spans="1:6" ht="14.25" customHeight="1" x14ac:dyDescent="0.2">
      <c r="A280" s="13" t="s">
        <v>2330</v>
      </c>
      <c r="B280" s="14" t="s">
        <v>1772</v>
      </c>
      <c r="C280" s="14" t="s">
        <v>1773</v>
      </c>
      <c r="D280" s="13" t="s">
        <v>1772</v>
      </c>
      <c r="E280" s="15" t="s">
        <v>1705</v>
      </c>
      <c r="F280" s="13" t="s">
        <v>826</v>
      </c>
    </row>
    <row r="281" spans="1:6" ht="14.25" customHeight="1" x14ac:dyDescent="0.2">
      <c r="A281" s="13" t="s">
        <v>2330</v>
      </c>
      <c r="B281" s="14" t="s">
        <v>2337</v>
      </c>
      <c r="C281" s="14" t="s">
        <v>2338</v>
      </c>
      <c r="D281" s="13" t="s">
        <v>2337</v>
      </c>
      <c r="E281" s="15" t="s">
        <v>1705</v>
      </c>
      <c r="F281" s="13" t="s">
        <v>826</v>
      </c>
    </row>
    <row r="282" spans="1:6" ht="14.25" customHeight="1" x14ac:dyDescent="0.2">
      <c r="A282" s="13" t="s">
        <v>2330</v>
      </c>
      <c r="B282" s="14" t="s">
        <v>2035</v>
      </c>
      <c r="C282" s="14" t="s">
        <v>2036</v>
      </c>
      <c r="D282" s="13" t="s">
        <v>2037</v>
      </c>
      <c r="E282" s="15" t="s">
        <v>1705</v>
      </c>
      <c r="F282" s="13" t="s">
        <v>826</v>
      </c>
    </row>
    <row r="283" spans="1:6" ht="36.4" customHeight="1" x14ac:dyDescent="0.2">
      <c r="A283" s="13" t="s">
        <v>2330</v>
      </c>
      <c r="B283" s="14" t="s">
        <v>1779</v>
      </c>
      <c r="C283" s="14" t="s">
        <v>1780</v>
      </c>
      <c r="D283" s="13" t="s">
        <v>1781</v>
      </c>
      <c r="E283" s="15" t="s">
        <v>1705</v>
      </c>
      <c r="F283" s="13" t="s">
        <v>826</v>
      </c>
    </row>
    <row r="284" spans="1:6" ht="14.25" customHeight="1" x14ac:dyDescent="0.2">
      <c r="A284" s="13" t="s">
        <v>2330</v>
      </c>
      <c r="B284" s="14" t="s">
        <v>2339</v>
      </c>
      <c r="C284" s="14" t="s">
        <v>2340</v>
      </c>
      <c r="D284" s="13" t="s">
        <v>2341</v>
      </c>
      <c r="E284" s="15" t="s">
        <v>1705</v>
      </c>
      <c r="F284" s="13" t="s">
        <v>826</v>
      </c>
    </row>
    <row r="285" spans="1:6" ht="36.4" customHeight="1" x14ac:dyDescent="0.2">
      <c r="A285" s="13" t="s">
        <v>2330</v>
      </c>
      <c r="B285" s="14" t="s">
        <v>2342</v>
      </c>
      <c r="C285" s="14" t="s">
        <v>2343</v>
      </c>
      <c r="D285" s="13" t="s">
        <v>2342</v>
      </c>
      <c r="E285" s="15" t="s">
        <v>1705</v>
      </c>
      <c r="F285" s="13" t="s">
        <v>826</v>
      </c>
    </row>
    <row r="286" spans="1:6" ht="14.25" customHeight="1" x14ac:dyDescent="0.2">
      <c r="A286" s="13" t="s">
        <v>2330</v>
      </c>
      <c r="B286" s="14" t="s">
        <v>2040</v>
      </c>
      <c r="C286" s="14" t="s">
        <v>2041</v>
      </c>
      <c r="D286" s="13" t="s">
        <v>2042</v>
      </c>
      <c r="E286" s="15" t="s">
        <v>1705</v>
      </c>
      <c r="F286" s="13" t="s">
        <v>826</v>
      </c>
    </row>
    <row r="287" spans="1:6" ht="14.25" customHeight="1" x14ac:dyDescent="0.2">
      <c r="A287" s="13" t="s">
        <v>2330</v>
      </c>
      <c r="B287" s="14" t="s">
        <v>2344</v>
      </c>
      <c r="C287" s="14" t="s">
        <v>2345</v>
      </c>
      <c r="D287" s="13" t="s">
        <v>2346</v>
      </c>
      <c r="E287" s="15" t="s">
        <v>1705</v>
      </c>
      <c r="F287" s="13" t="s">
        <v>826</v>
      </c>
    </row>
    <row r="288" spans="1:6" ht="24.4" customHeight="1" x14ac:dyDescent="0.2">
      <c r="A288" s="13" t="s">
        <v>2330</v>
      </c>
      <c r="B288" s="14" t="s">
        <v>2347</v>
      </c>
      <c r="C288" s="14" t="s">
        <v>2348</v>
      </c>
      <c r="D288" s="13" t="s">
        <v>2349</v>
      </c>
      <c r="E288" s="15" t="s">
        <v>1705</v>
      </c>
      <c r="F288" s="13" t="s">
        <v>826</v>
      </c>
    </row>
    <row r="289" spans="1:6" ht="14.25" customHeight="1" x14ac:dyDescent="0.2">
      <c r="A289" s="13" t="s">
        <v>2330</v>
      </c>
      <c r="B289" s="14" t="s">
        <v>2350</v>
      </c>
      <c r="C289" s="14" t="s">
        <v>2351</v>
      </c>
      <c r="D289" s="13" t="s">
        <v>2352</v>
      </c>
      <c r="E289" s="15" t="s">
        <v>1705</v>
      </c>
      <c r="F289" s="13" t="s">
        <v>826</v>
      </c>
    </row>
    <row r="290" spans="1:6" ht="14.25" customHeight="1" x14ac:dyDescent="0.2">
      <c r="A290" s="13" t="s">
        <v>2330</v>
      </c>
      <c r="B290" s="14" t="s">
        <v>1818</v>
      </c>
      <c r="C290" s="14" t="s">
        <v>1819</v>
      </c>
      <c r="D290" s="13" t="s">
        <v>1820</v>
      </c>
      <c r="E290" s="15" t="s">
        <v>1705</v>
      </c>
      <c r="F290" s="13" t="s">
        <v>826</v>
      </c>
    </row>
    <row r="291" spans="1:6" ht="24.4" customHeight="1" x14ac:dyDescent="0.2">
      <c r="A291" s="13" t="s">
        <v>2330</v>
      </c>
      <c r="B291" s="14" t="s">
        <v>2062</v>
      </c>
      <c r="C291" s="14" t="s">
        <v>2063</v>
      </c>
      <c r="D291" s="13" t="s">
        <v>2062</v>
      </c>
      <c r="E291" s="15" t="s">
        <v>1705</v>
      </c>
      <c r="F291" s="13" t="s">
        <v>826</v>
      </c>
    </row>
    <row r="292" spans="1:6" ht="14.25" customHeight="1" x14ac:dyDescent="0.2">
      <c r="A292" s="13" t="s">
        <v>2330</v>
      </c>
      <c r="B292" s="14" t="s">
        <v>2353</v>
      </c>
      <c r="C292" s="14" t="s">
        <v>2354</v>
      </c>
      <c r="D292" s="13" t="s">
        <v>2353</v>
      </c>
      <c r="E292" s="15" t="s">
        <v>1705</v>
      </c>
      <c r="F292" s="13" t="s">
        <v>826</v>
      </c>
    </row>
    <row r="293" spans="1:6" ht="24.4" customHeight="1" x14ac:dyDescent="0.2">
      <c r="A293" s="13" t="s">
        <v>2330</v>
      </c>
      <c r="B293" s="14" t="s">
        <v>2077</v>
      </c>
      <c r="C293" s="14" t="s">
        <v>2078</v>
      </c>
      <c r="D293" s="13" t="s">
        <v>2079</v>
      </c>
      <c r="E293" s="15" t="s">
        <v>1705</v>
      </c>
      <c r="F293" s="13" t="s">
        <v>826</v>
      </c>
    </row>
    <row r="294" spans="1:6" ht="14.25" customHeight="1" x14ac:dyDescent="0.2">
      <c r="A294" s="13" t="s">
        <v>2330</v>
      </c>
      <c r="B294" s="14" t="s">
        <v>1842</v>
      </c>
      <c r="C294" s="14" t="s">
        <v>1843</v>
      </c>
      <c r="D294" s="13" t="s">
        <v>1844</v>
      </c>
      <c r="E294" s="15" t="s">
        <v>1705</v>
      </c>
      <c r="F294" s="13" t="s">
        <v>826</v>
      </c>
    </row>
    <row r="295" spans="1:6" ht="14.25" customHeight="1" x14ac:dyDescent="0.2">
      <c r="A295" s="13" t="s">
        <v>2330</v>
      </c>
      <c r="B295" s="14" t="s">
        <v>1850</v>
      </c>
      <c r="C295" s="14" t="s">
        <v>1851</v>
      </c>
      <c r="D295" s="13" t="s">
        <v>1850</v>
      </c>
      <c r="E295" s="15" t="s">
        <v>1705</v>
      </c>
      <c r="F295" s="13" t="s">
        <v>826</v>
      </c>
    </row>
    <row r="296" spans="1:6" ht="14.25" customHeight="1" x14ac:dyDescent="0.2">
      <c r="A296" s="13" t="s">
        <v>2330</v>
      </c>
      <c r="B296" s="14" t="s">
        <v>2007</v>
      </c>
      <c r="C296" s="14" t="s">
        <v>2008</v>
      </c>
      <c r="D296" s="13" t="s">
        <v>2007</v>
      </c>
      <c r="E296" s="15" t="s">
        <v>1705</v>
      </c>
      <c r="F296" s="13" t="s">
        <v>826</v>
      </c>
    </row>
    <row r="297" spans="1:6" ht="24.4" customHeight="1" x14ac:dyDescent="0.2">
      <c r="A297" s="13" t="s">
        <v>2330</v>
      </c>
      <c r="B297" s="14" t="s">
        <v>2355</v>
      </c>
      <c r="C297" s="14" t="s">
        <v>2356</v>
      </c>
      <c r="D297" s="13" t="s">
        <v>2355</v>
      </c>
      <c r="E297" s="15" t="s">
        <v>1705</v>
      </c>
      <c r="F297" s="13" t="s">
        <v>826</v>
      </c>
    </row>
    <row r="298" spans="1:6" ht="24.4" customHeight="1" x14ac:dyDescent="0.2">
      <c r="A298" s="13" t="s">
        <v>2330</v>
      </c>
      <c r="B298" s="14" t="s">
        <v>1864</v>
      </c>
      <c r="C298" s="14" t="s">
        <v>1865</v>
      </c>
      <c r="D298" s="13" t="s">
        <v>1866</v>
      </c>
      <c r="E298" s="15" t="s">
        <v>1705</v>
      </c>
      <c r="F298" s="13" t="s">
        <v>826</v>
      </c>
    </row>
    <row r="299" spans="1:6" ht="14.25" customHeight="1" x14ac:dyDescent="0.2">
      <c r="A299" s="13" t="s">
        <v>2330</v>
      </c>
      <c r="B299" s="14" t="s">
        <v>1877</v>
      </c>
      <c r="C299" s="14" t="s">
        <v>1878</v>
      </c>
      <c r="D299" s="13" t="s">
        <v>1877</v>
      </c>
      <c r="E299" s="15" t="s">
        <v>1705</v>
      </c>
      <c r="F299" s="13" t="s">
        <v>826</v>
      </c>
    </row>
    <row r="300" spans="1:6" ht="14.25" customHeight="1" x14ac:dyDescent="0.2">
      <c r="A300" s="13" t="s">
        <v>2330</v>
      </c>
      <c r="B300" s="14" t="s">
        <v>2357</v>
      </c>
      <c r="C300" s="14" t="s">
        <v>2358</v>
      </c>
      <c r="D300" s="13" t="s">
        <v>2357</v>
      </c>
      <c r="E300" s="15" t="s">
        <v>1705</v>
      </c>
      <c r="F300" s="13" t="s">
        <v>826</v>
      </c>
    </row>
    <row r="301" spans="1:6" ht="14.25" customHeight="1" x14ac:dyDescent="0.2">
      <c r="A301" s="13" t="s">
        <v>2330</v>
      </c>
      <c r="B301" s="14" t="s">
        <v>2359</v>
      </c>
      <c r="C301" s="14" t="s">
        <v>2360</v>
      </c>
      <c r="D301" s="13" t="s">
        <v>2361</v>
      </c>
      <c r="E301" s="15" t="s">
        <v>1705</v>
      </c>
      <c r="F301" s="13" t="s">
        <v>826</v>
      </c>
    </row>
    <row r="302" spans="1:6" ht="24.4" customHeight="1" x14ac:dyDescent="0.2">
      <c r="A302" s="13" t="s">
        <v>2330</v>
      </c>
      <c r="B302" s="14" t="s">
        <v>2362</v>
      </c>
      <c r="C302" s="14" t="s">
        <v>2363</v>
      </c>
      <c r="D302" s="13" t="s">
        <v>2362</v>
      </c>
      <c r="E302" s="15" t="s">
        <v>1705</v>
      </c>
      <c r="F302" s="13" t="s">
        <v>826</v>
      </c>
    </row>
    <row r="303" spans="1:6" ht="14.25" customHeight="1" x14ac:dyDescent="0.2">
      <c r="A303" s="13" t="s">
        <v>2330</v>
      </c>
      <c r="B303" s="14" t="s">
        <v>2364</v>
      </c>
      <c r="C303" s="14" t="s">
        <v>2365</v>
      </c>
      <c r="D303" s="13" t="s">
        <v>2364</v>
      </c>
      <c r="E303" s="15" t="s">
        <v>1705</v>
      </c>
      <c r="F303" s="13" t="s">
        <v>826</v>
      </c>
    </row>
    <row r="304" spans="1:6" ht="14.25" customHeight="1" x14ac:dyDescent="0.2">
      <c r="A304" s="13" t="s">
        <v>2330</v>
      </c>
      <c r="B304" s="14" t="s">
        <v>1894</v>
      </c>
      <c r="C304" s="14" t="s">
        <v>1895</v>
      </c>
      <c r="D304" s="13" t="s">
        <v>1896</v>
      </c>
      <c r="E304" s="15" t="s">
        <v>1705</v>
      </c>
      <c r="F304" s="13" t="s">
        <v>826</v>
      </c>
    </row>
    <row r="305" spans="1:6" ht="14.25" customHeight="1" x14ac:dyDescent="0.2">
      <c r="A305" s="13" t="s">
        <v>2330</v>
      </c>
      <c r="B305" s="14" t="s">
        <v>2011</v>
      </c>
      <c r="C305" s="14" t="s">
        <v>2012</v>
      </c>
      <c r="D305" s="13" t="s">
        <v>2011</v>
      </c>
      <c r="E305" s="15" t="s">
        <v>1705</v>
      </c>
      <c r="F305" s="13" t="s">
        <v>826</v>
      </c>
    </row>
    <row r="306" spans="1:6" ht="24.4" customHeight="1" x14ac:dyDescent="0.2">
      <c r="A306" s="13" t="s">
        <v>2330</v>
      </c>
      <c r="B306" s="14" t="s">
        <v>2216</v>
      </c>
      <c r="C306" s="14" t="s">
        <v>2217</v>
      </c>
      <c r="D306" s="13" t="s">
        <v>2218</v>
      </c>
      <c r="E306" s="15" t="s">
        <v>1705</v>
      </c>
      <c r="F306" s="13" t="s">
        <v>826</v>
      </c>
    </row>
    <row r="307" spans="1:6" ht="24.4" customHeight="1" x14ac:dyDescent="0.2">
      <c r="A307" s="13" t="s">
        <v>2330</v>
      </c>
      <c r="B307" s="14" t="s">
        <v>2366</v>
      </c>
      <c r="C307" s="14" t="s">
        <v>2367</v>
      </c>
      <c r="D307" s="13" t="s">
        <v>2368</v>
      </c>
      <c r="E307" s="15" t="s">
        <v>1705</v>
      </c>
      <c r="F307" s="13" t="s">
        <v>826</v>
      </c>
    </row>
    <row r="308" spans="1:6" ht="24.4" customHeight="1" x14ac:dyDescent="0.2">
      <c r="A308" s="13" t="s">
        <v>2330</v>
      </c>
      <c r="B308" s="14" t="s">
        <v>2369</v>
      </c>
      <c r="C308" s="14" t="s">
        <v>2370</v>
      </c>
      <c r="D308" s="13" t="s">
        <v>2371</v>
      </c>
      <c r="E308" s="15" t="s">
        <v>1705</v>
      </c>
      <c r="F308" s="13" t="s">
        <v>826</v>
      </c>
    </row>
    <row r="309" spans="1:6" ht="24.4" customHeight="1" x14ac:dyDescent="0.2">
      <c r="A309" s="13" t="s">
        <v>2330</v>
      </c>
      <c r="B309" s="14" t="s">
        <v>2372</v>
      </c>
      <c r="C309" s="14" t="s">
        <v>2373</v>
      </c>
      <c r="D309" s="13" t="s">
        <v>2374</v>
      </c>
      <c r="E309" s="15" t="s">
        <v>1705</v>
      </c>
      <c r="F309" s="13" t="s">
        <v>826</v>
      </c>
    </row>
    <row r="310" spans="1:6" ht="14.25" customHeight="1" x14ac:dyDescent="0.2">
      <c r="A310" s="13" t="s">
        <v>2330</v>
      </c>
      <c r="B310" s="14" t="s">
        <v>1937</v>
      </c>
      <c r="C310" s="14" t="s">
        <v>1938</v>
      </c>
      <c r="D310" s="13" t="s">
        <v>1937</v>
      </c>
      <c r="E310" s="15" t="s">
        <v>1705</v>
      </c>
      <c r="F310" s="13" t="s">
        <v>826</v>
      </c>
    </row>
    <row r="311" spans="1:6" ht="14.25" customHeight="1" x14ac:dyDescent="0.2">
      <c r="A311" s="13" t="s">
        <v>2330</v>
      </c>
      <c r="B311" s="14" t="s">
        <v>1939</v>
      </c>
      <c r="C311" s="14" t="s">
        <v>1940</v>
      </c>
      <c r="D311" s="13" t="s">
        <v>1941</v>
      </c>
      <c r="E311" s="15" t="s">
        <v>1705</v>
      </c>
      <c r="F311" s="13" t="s">
        <v>826</v>
      </c>
    </row>
    <row r="312" spans="1:6" ht="36.4" customHeight="1" x14ac:dyDescent="0.2">
      <c r="A312" s="13" t="s">
        <v>2330</v>
      </c>
      <c r="B312" s="14" t="s">
        <v>2375</v>
      </c>
      <c r="C312" s="14" t="s">
        <v>2376</v>
      </c>
      <c r="D312" s="13" t="s">
        <v>2375</v>
      </c>
      <c r="E312" s="15" t="s">
        <v>1705</v>
      </c>
      <c r="F312" s="13" t="s">
        <v>826</v>
      </c>
    </row>
    <row r="313" spans="1:6" ht="24.4" customHeight="1" x14ac:dyDescent="0.2">
      <c r="A313" s="13" t="s">
        <v>2330</v>
      </c>
      <c r="B313" s="14" t="s">
        <v>2377</v>
      </c>
      <c r="C313" s="14" t="s">
        <v>2378</v>
      </c>
      <c r="D313" s="13" t="s">
        <v>2377</v>
      </c>
      <c r="E313" s="15" t="s">
        <v>1705</v>
      </c>
      <c r="F313" s="13" t="s">
        <v>826</v>
      </c>
    </row>
    <row r="314" spans="1:6" ht="14.25" customHeight="1" x14ac:dyDescent="0.2">
      <c r="A314" s="13" t="s">
        <v>2330</v>
      </c>
      <c r="B314" s="14" t="s">
        <v>1959</v>
      </c>
      <c r="C314" s="14" t="s">
        <v>1960</v>
      </c>
      <c r="D314" s="13" t="s">
        <v>1959</v>
      </c>
      <c r="E314" s="15" t="s">
        <v>1705</v>
      </c>
      <c r="F314" s="13" t="s">
        <v>826</v>
      </c>
    </row>
    <row r="315" spans="1:6" ht="14.25" customHeight="1" x14ac:dyDescent="0.2">
      <c r="A315" s="13" t="s">
        <v>2330</v>
      </c>
      <c r="B315" s="14" t="s">
        <v>2282</v>
      </c>
      <c r="C315" s="14" t="s">
        <v>2283</v>
      </c>
      <c r="D315" s="13" t="s">
        <v>2284</v>
      </c>
      <c r="E315" s="15" t="s">
        <v>1705</v>
      </c>
      <c r="F315" s="13" t="s">
        <v>826</v>
      </c>
    </row>
    <row r="316" spans="1:6" ht="14.25" customHeight="1" x14ac:dyDescent="0.2">
      <c r="A316" s="13" t="s">
        <v>2330</v>
      </c>
      <c r="B316" s="14" t="s">
        <v>2379</v>
      </c>
      <c r="C316" s="14" t="s">
        <v>2380</v>
      </c>
      <c r="D316" s="13" t="s">
        <v>2381</v>
      </c>
      <c r="E316" s="15" t="s">
        <v>1705</v>
      </c>
      <c r="F316" s="13" t="s">
        <v>826</v>
      </c>
    </row>
    <row r="317" spans="1:6" ht="14.25" customHeight="1" x14ac:dyDescent="0.2">
      <c r="A317" s="13" t="s">
        <v>2330</v>
      </c>
      <c r="B317" s="14" t="s">
        <v>1966</v>
      </c>
      <c r="C317" s="14" t="s">
        <v>1967</v>
      </c>
      <c r="D317" s="13" t="s">
        <v>1966</v>
      </c>
      <c r="E317" s="15" t="s">
        <v>1705</v>
      </c>
      <c r="F317" s="13" t="s">
        <v>826</v>
      </c>
    </row>
    <row r="318" spans="1:6" ht="14.25" customHeight="1" x14ac:dyDescent="0.2">
      <c r="A318" s="13" t="s">
        <v>2330</v>
      </c>
      <c r="B318" s="14" t="s">
        <v>1976</v>
      </c>
      <c r="C318" s="14" t="s">
        <v>1977</v>
      </c>
      <c r="D318" s="13" t="s">
        <v>1976</v>
      </c>
      <c r="E318" s="15" t="s">
        <v>1705</v>
      </c>
      <c r="F318" s="13" t="s">
        <v>826</v>
      </c>
    </row>
    <row r="319" spans="1:6" ht="14.25" customHeight="1" x14ac:dyDescent="0.2">
      <c r="A319" s="13" t="s">
        <v>2330</v>
      </c>
      <c r="B319" s="14" t="s">
        <v>1978</v>
      </c>
      <c r="C319" s="14" t="s">
        <v>1979</v>
      </c>
      <c r="D319" s="13" t="s">
        <v>1978</v>
      </c>
      <c r="E319" s="15" t="s">
        <v>1705</v>
      </c>
      <c r="F319" s="13" t="s">
        <v>826</v>
      </c>
    </row>
    <row r="320" spans="1:6" ht="24.4" customHeight="1" x14ac:dyDescent="0.2">
      <c r="A320" s="13" t="s">
        <v>2330</v>
      </c>
      <c r="B320" s="14" t="s">
        <v>1983</v>
      </c>
      <c r="C320" s="14" t="s">
        <v>1984</v>
      </c>
      <c r="D320" s="13" t="s">
        <v>1983</v>
      </c>
      <c r="E320" s="15" t="s">
        <v>1705</v>
      </c>
      <c r="F320" s="13" t="s">
        <v>826</v>
      </c>
    </row>
    <row r="321" spans="1:6" ht="36.4" customHeight="1" x14ac:dyDescent="0.2">
      <c r="A321" s="13" t="s">
        <v>2330</v>
      </c>
      <c r="B321" s="14" t="s">
        <v>2382</v>
      </c>
      <c r="C321" s="14" t="s">
        <v>2383</v>
      </c>
      <c r="D321" s="13" t="s">
        <v>2382</v>
      </c>
      <c r="E321" s="15" t="s">
        <v>1705</v>
      </c>
      <c r="F321" s="13" t="s">
        <v>826</v>
      </c>
    </row>
    <row r="322" spans="1:6" ht="14.25" customHeight="1" x14ac:dyDescent="0.2">
      <c r="A322" s="13" t="s">
        <v>2330</v>
      </c>
      <c r="B322" s="14" t="s">
        <v>2384</v>
      </c>
      <c r="C322" s="14" t="s">
        <v>2385</v>
      </c>
      <c r="D322" s="13" t="s">
        <v>2384</v>
      </c>
      <c r="E322" s="15" t="s">
        <v>1705</v>
      </c>
      <c r="F322" s="13" t="s">
        <v>826</v>
      </c>
    </row>
    <row r="323" spans="1:6" ht="14.25" customHeight="1" x14ac:dyDescent="0.2">
      <c r="A323" s="13" t="s">
        <v>2330</v>
      </c>
      <c r="B323" s="14" t="s">
        <v>1998</v>
      </c>
      <c r="C323" s="14" t="s">
        <v>1999</v>
      </c>
      <c r="D323" s="13" t="s">
        <v>1998</v>
      </c>
      <c r="E323" s="15" t="s">
        <v>1705</v>
      </c>
      <c r="F323" s="13" t="s">
        <v>826</v>
      </c>
    </row>
    <row r="324" spans="1:6" ht="14.25" customHeight="1" x14ac:dyDescent="0.2">
      <c r="A324" s="13" t="s">
        <v>2330</v>
      </c>
      <c r="B324" s="14" t="s">
        <v>2386</v>
      </c>
      <c r="C324" s="14" t="s">
        <v>2387</v>
      </c>
      <c r="D324" s="13" t="s">
        <v>2386</v>
      </c>
      <c r="E324" s="15" t="s">
        <v>1705</v>
      </c>
      <c r="F324" s="13" t="s">
        <v>826</v>
      </c>
    </row>
    <row r="325" spans="1:6" ht="24.4" customHeight="1" x14ac:dyDescent="0.2">
      <c r="A325" s="13" t="s">
        <v>2330</v>
      </c>
      <c r="B325" s="14" t="s">
        <v>2003</v>
      </c>
      <c r="C325" s="14" t="s">
        <v>2004</v>
      </c>
      <c r="D325" s="13" t="s">
        <v>2005</v>
      </c>
      <c r="E325" s="15" t="s">
        <v>1705</v>
      </c>
      <c r="F325" s="13" t="s">
        <v>826</v>
      </c>
    </row>
    <row r="326" spans="1:6" ht="14.25" customHeight="1" x14ac:dyDescent="0.2">
      <c r="A326" s="13" t="s">
        <v>2388</v>
      </c>
      <c r="B326" s="14" t="s">
        <v>1752</v>
      </c>
      <c r="C326" s="14" t="s">
        <v>1751</v>
      </c>
      <c r="D326" s="13" t="s">
        <v>1752</v>
      </c>
      <c r="E326" s="15" t="s">
        <v>1705</v>
      </c>
      <c r="F326" s="13" t="s">
        <v>41</v>
      </c>
    </row>
    <row r="327" spans="1:6" ht="14.25" customHeight="1" x14ac:dyDescent="0.2">
      <c r="A327" s="13" t="s">
        <v>2388</v>
      </c>
      <c r="B327" s="14" t="s">
        <v>2014</v>
      </c>
      <c r="C327" s="14" t="s">
        <v>2015</v>
      </c>
      <c r="D327" s="13" t="s">
        <v>2014</v>
      </c>
      <c r="E327" s="15" t="s">
        <v>1705</v>
      </c>
      <c r="F327" s="13" t="s">
        <v>41</v>
      </c>
    </row>
    <row r="328" spans="1:6" ht="24.4" customHeight="1" x14ac:dyDescent="0.2">
      <c r="A328" s="13" t="s">
        <v>2388</v>
      </c>
      <c r="B328" s="14" t="s">
        <v>2016</v>
      </c>
      <c r="C328" s="14" t="s">
        <v>1757</v>
      </c>
      <c r="D328" s="13" t="s">
        <v>1756</v>
      </c>
      <c r="E328" s="15" t="s">
        <v>1705</v>
      </c>
      <c r="F328" s="13" t="s">
        <v>41</v>
      </c>
    </row>
    <row r="329" spans="1:6" ht="24.4" customHeight="1" x14ac:dyDescent="0.2">
      <c r="A329" s="13" t="s">
        <v>2388</v>
      </c>
      <c r="B329" s="14" t="s">
        <v>44</v>
      </c>
      <c r="C329" s="14" t="s">
        <v>2389</v>
      </c>
      <c r="D329" s="13" t="s">
        <v>2019</v>
      </c>
      <c r="E329" s="15" t="s">
        <v>1705</v>
      </c>
      <c r="F329" s="13" t="s">
        <v>41</v>
      </c>
    </row>
    <row r="330" spans="1:6" ht="24.4" customHeight="1" x14ac:dyDescent="0.2">
      <c r="A330" s="13" t="s">
        <v>2388</v>
      </c>
      <c r="B330" s="14" t="s">
        <v>2017</v>
      </c>
      <c r="C330" s="14" t="s">
        <v>2018</v>
      </c>
      <c r="D330" s="13" t="s">
        <v>2019</v>
      </c>
      <c r="E330" s="15" t="s">
        <v>1705</v>
      </c>
      <c r="F330" s="13" t="s">
        <v>41</v>
      </c>
    </row>
    <row r="331" spans="1:6" ht="36.4" customHeight="1" x14ac:dyDescent="0.2">
      <c r="A331" s="13" t="s">
        <v>2388</v>
      </c>
      <c r="B331" s="14" t="s">
        <v>2390</v>
      </c>
      <c r="C331" s="14" t="s">
        <v>2391</v>
      </c>
      <c r="D331" s="13" t="s">
        <v>2390</v>
      </c>
      <c r="E331" s="15" t="s">
        <v>1737</v>
      </c>
      <c r="F331" s="13" t="s">
        <v>41</v>
      </c>
    </row>
    <row r="332" spans="1:6" ht="14.25" customHeight="1" x14ac:dyDescent="0.2">
      <c r="A332" s="13" t="s">
        <v>2388</v>
      </c>
      <c r="B332" s="14" t="s">
        <v>1763</v>
      </c>
      <c r="C332" s="14" t="s">
        <v>1764</v>
      </c>
      <c r="D332" s="13" t="s">
        <v>1765</v>
      </c>
      <c r="E332" s="15" t="s">
        <v>1705</v>
      </c>
      <c r="F332" s="13" t="s">
        <v>41</v>
      </c>
    </row>
    <row r="333" spans="1:6" ht="36.4" customHeight="1" x14ac:dyDescent="0.2">
      <c r="A333" s="13" t="s">
        <v>2388</v>
      </c>
      <c r="B333" s="14" t="s">
        <v>1766</v>
      </c>
      <c r="C333" s="14" t="s">
        <v>1767</v>
      </c>
      <c r="D333" s="13" t="s">
        <v>1766</v>
      </c>
      <c r="E333" s="15" t="s">
        <v>1705</v>
      </c>
      <c r="F333" s="13" t="s">
        <v>41</v>
      </c>
    </row>
    <row r="334" spans="1:6" ht="24.4" customHeight="1" x14ac:dyDescent="0.2">
      <c r="A334" s="13" t="s">
        <v>2388</v>
      </c>
      <c r="B334" s="14" t="s">
        <v>2392</v>
      </c>
      <c r="C334" s="14" t="s">
        <v>2393</v>
      </c>
      <c r="D334" s="13" t="s">
        <v>2392</v>
      </c>
      <c r="E334" s="15" t="s">
        <v>1705</v>
      </c>
      <c r="F334" s="13" t="s">
        <v>41</v>
      </c>
    </row>
    <row r="335" spans="1:6" ht="24.4" customHeight="1" x14ac:dyDescent="0.2">
      <c r="A335" s="13" t="s">
        <v>2388</v>
      </c>
      <c r="B335" s="14" t="s">
        <v>2394</v>
      </c>
      <c r="C335" s="14" t="s">
        <v>2395</v>
      </c>
      <c r="D335" s="13" t="s">
        <v>2394</v>
      </c>
      <c r="E335" s="15" t="s">
        <v>1705</v>
      </c>
      <c r="F335" s="13" t="s">
        <v>41</v>
      </c>
    </row>
    <row r="336" spans="1:6" ht="24.4" customHeight="1" x14ac:dyDescent="0.2">
      <c r="A336" s="13" t="s">
        <v>2388</v>
      </c>
      <c r="B336" s="14" t="s">
        <v>2396</v>
      </c>
      <c r="C336" s="14" t="s">
        <v>2397</v>
      </c>
      <c r="D336" s="13" t="s">
        <v>2398</v>
      </c>
      <c r="E336" s="15" t="s">
        <v>1705</v>
      </c>
      <c r="F336" s="13" t="s">
        <v>41</v>
      </c>
    </row>
    <row r="337" spans="1:6" ht="24.4" customHeight="1" x14ac:dyDescent="0.2">
      <c r="A337" s="13" t="s">
        <v>2388</v>
      </c>
      <c r="B337" s="14" t="s">
        <v>2335</v>
      </c>
      <c r="C337" s="14" t="s">
        <v>2336</v>
      </c>
      <c r="D337" s="13" t="s">
        <v>2335</v>
      </c>
      <c r="E337" s="15" t="s">
        <v>1705</v>
      </c>
      <c r="F337" s="13" t="s">
        <v>41</v>
      </c>
    </row>
    <row r="338" spans="1:6" ht="14.25" customHeight="1" x14ac:dyDescent="0.2">
      <c r="A338" s="13" t="s">
        <v>2388</v>
      </c>
      <c r="B338" s="14" t="s">
        <v>1772</v>
      </c>
      <c r="C338" s="14" t="s">
        <v>1773</v>
      </c>
      <c r="D338" s="13" t="s">
        <v>1772</v>
      </c>
      <c r="E338" s="15" t="s">
        <v>1705</v>
      </c>
      <c r="F338" s="13" t="s">
        <v>41</v>
      </c>
    </row>
    <row r="339" spans="1:6" ht="14.25" customHeight="1" x14ac:dyDescent="0.2">
      <c r="A339" s="13" t="s">
        <v>2388</v>
      </c>
      <c r="B339" s="14" t="s">
        <v>2337</v>
      </c>
      <c r="C339" s="14" t="s">
        <v>2338</v>
      </c>
      <c r="D339" s="13" t="s">
        <v>2337</v>
      </c>
      <c r="E339" s="15" t="s">
        <v>1705</v>
      </c>
      <c r="F339" s="13" t="s">
        <v>41</v>
      </c>
    </row>
    <row r="340" spans="1:6" ht="24.4" customHeight="1" x14ac:dyDescent="0.2">
      <c r="A340" s="13" t="s">
        <v>2388</v>
      </c>
      <c r="B340" s="14" t="s">
        <v>1774</v>
      </c>
      <c r="C340" s="14" t="s">
        <v>1775</v>
      </c>
      <c r="D340" s="13" t="s">
        <v>1776</v>
      </c>
      <c r="E340" s="15" t="s">
        <v>1705</v>
      </c>
      <c r="F340" s="13" t="s">
        <v>41</v>
      </c>
    </row>
    <row r="341" spans="1:6" ht="24.4" customHeight="1" x14ac:dyDescent="0.2">
      <c r="A341" s="13" t="s">
        <v>2388</v>
      </c>
      <c r="B341" s="14" t="s">
        <v>2399</v>
      </c>
      <c r="C341" s="14" t="s">
        <v>2400</v>
      </c>
      <c r="D341" s="13" t="s">
        <v>2401</v>
      </c>
      <c r="E341" s="15" t="s">
        <v>1705</v>
      </c>
      <c r="F341" s="13" t="s">
        <v>41</v>
      </c>
    </row>
    <row r="342" spans="1:6" ht="14.25" customHeight="1" x14ac:dyDescent="0.2">
      <c r="A342" s="13" t="s">
        <v>2388</v>
      </c>
      <c r="B342" s="14" t="s">
        <v>2035</v>
      </c>
      <c r="C342" s="14" t="s">
        <v>2036</v>
      </c>
      <c r="D342" s="13" t="s">
        <v>2037</v>
      </c>
      <c r="E342" s="15" t="s">
        <v>1705</v>
      </c>
      <c r="F342" s="13" t="s">
        <v>41</v>
      </c>
    </row>
    <row r="343" spans="1:6" ht="36.4" customHeight="1" x14ac:dyDescent="0.2">
      <c r="A343" s="13" t="s">
        <v>2388</v>
      </c>
      <c r="B343" s="14" t="s">
        <v>1779</v>
      </c>
      <c r="C343" s="14" t="s">
        <v>1780</v>
      </c>
      <c r="D343" s="13" t="s">
        <v>1781</v>
      </c>
      <c r="E343" s="15" t="s">
        <v>1705</v>
      </c>
      <c r="F343" s="13" t="s">
        <v>41</v>
      </c>
    </row>
    <row r="344" spans="1:6" ht="24.4" customHeight="1" x14ac:dyDescent="0.2">
      <c r="A344" s="13" t="s">
        <v>2388</v>
      </c>
      <c r="B344" s="14" t="s">
        <v>1787</v>
      </c>
      <c r="C344" s="14" t="s">
        <v>1788</v>
      </c>
      <c r="D344" s="13" t="s">
        <v>1789</v>
      </c>
      <c r="E344" s="15" t="s">
        <v>1705</v>
      </c>
      <c r="F344" s="13" t="s">
        <v>41</v>
      </c>
    </row>
    <row r="345" spans="1:6" ht="36.4" customHeight="1" x14ac:dyDescent="0.2">
      <c r="A345" s="13" t="s">
        <v>2388</v>
      </c>
      <c r="B345" s="14" t="s">
        <v>2342</v>
      </c>
      <c r="C345" s="14" t="s">
        <v>2343</v>
      </c>
      <c r="D345" s="13" t="s">
        <v>2342</v>
      </c>
      <c r="E345" s="15" t="s">
        <v>1705</v>
      </c>
      <c r="F345" s="13" t="s">
        <v>41</v>
      </c>
    </row>
    <row r="346" spans="1:6" ht="24.4" customHeight="1" x14ac:dyDescent="0.2">
      <c r="A346" s="13" t="s">
        <v>2388</v>
      </c>
      <c r="B346" s="14" t="s">
        <v>1793</v>
      </c>
      <c r="C346" s="14" t="s">
        <v>1794</v>
      </c>
      <c r="D346" s="13" t="s">
        <v>1792</v>
      </c>
      <c r="E346" s="15" t="s">
        <v>1705</v>
      </c>
      <c r="F346" s="13" t="s">
        <v>41</v>
      </c>
    </row>
    <row r="347" spans="1:6" ht="24.4" customHeight="1" x14ac:dyDescent="0.2">
      <c r="A347" s="13" t="s">
        <v>2388</v>
      </c>
      <c r="B347" s="14" t="s">
        <v>2402</v>
      </c>
      <c r="C347" s="14" t="s">
        <v>2403</v>
      </c>
      <c r="D347" s="13" t="s">
        <v>2404</v>
      </c>
      <c r="E347" s="15" t="s">
        <v>1705</v>
      </c>
      <c r="F347" s="13" t="s">
        <v>41</v>
      </c>
    </row>
    <row r="348" spans="1:6" ht="24.4" customHeight="1" x14ac:dyDescent="0.2">
      <c r="A348" s="13" t="s">
        <v>2388</v>
      </c>
      <c r="B348" s="14" t="s">
        <v>2405</v>
      </c>
      <c r="C348" s="14" t="s">
        <v>2406</v>
      </c>
      <c r="D348" s="13" t="s">
        <v>2404</v>
      </c>
      <c r="E348" s="15" t="s">
        <v>1705</v>
      </c>
      <c r="F348" s="13" t="s">
        <v>41</v>
      </c>
    </row>
    <row r="349" spans="1:6" ht="24.4" customHeight="1" x14ac:dyDescent="0.2">
      <c r="A349" s="13" t="s">
        <v>2388</v>
      </c>
      <c r="B349" s="14" t="s">
        <v>1797</v>
      </c>
      <c r="C349" s="14" t="s">
        <v>1798</v>
      </c>
      <c r="D349" s="13" t="s">
        <v>1797</v>
      </c>
      <c r="E349" s="15" t="s">
        <v>1705</v>
      </c>
      <c r="F349" s="13" t="s">
        <v>41</v>
      </c>
    </row>
    <row r="350" spans="1:6" ht="14.25" customHeight="1" x14ac:dyDescent="0.2">
      <c r="A350" s="13" t="s">
        <v>2388</v>
      </c>
      <c r="B350" s="14" t="s">
        <v>2040</v>
      </c>
      <c r="C350" s="14" t="s">
        <v>2041</v>
      </c>
      <c r="D350" s="13" t="s">
        <v>2042</v>
      </c>
      <c r="E350" s="15" t="s">
        <v>1705</v>
      </c>
      <c r="F350" s="13" t="s">
        <v>41</v>
      </c>
    </row>
    <row r="351" spans="1:6" ht="14.25" customHeight="1" x14ac:dyDescent="0.2">
      <c r="A351" s="13" t="s">
        <v>2388</v>
      </c>
      <c r="B351" s="14" t="s">
        <v>2407</v>
      </c>
      <c r="C351" s="14" t="s">
        <v>2408</v>
      </c>
      <c r="D351" s="13" t="s">
        <v>2409</v>
      </c>
      <c r="E351" s="15" t="s">
        <v>1705</v>
      </c>
      <c r="F351" s="13" t="s">
        <v>41</v>
      </c>
    </row>
    <row r="352" spans="1:6" ht="24.4" customHeight="1" x14ac:dyDescent="0.2">
      <c r="A352" s="13" t="s">
        <v>2388</v>
      </c>
      <c r="B352" s="14" t="s">
        <v>2410</v>
      </c>
      <c r="C352" s="14" t="s">
        <v>2411</v>
      </c>
      <c r="D352" s="13" t="s">
        <v>2410</v>
      </c>
      <c r="E352" s="15" t="s">
        <v>1705</v>
      </c>
      <c r="F352" s="13" t="s">
        <v>41</v>
      </c>
    </row>
    <row r="353" spans="1:6" ht="14.25" customHeight="1" x14ac:dyDescent="0.2">
      <c r="A353" s="13" t="s">
        <v>2388</v>
      </c>
      <c r="B353" s="14" t="s">
        <v>2412</v>
      </c>
      <c r="C353" s="14" t="s">
        <v>2413</v>
      </c>
      <c r="D353" s="13" t="s">
        <v>2414</v>
      </c>
      <c r="E353" s="15" t="s">
        <v>1705</v>
      </c>
      <c r="F353" s="13" t="s">
        <v>41</v>
      </c>
    </row>
    <row r="354" spans="1:6" ht="14.25" customHeight="1" x14ac:dyDescent="0.2">
      <c r="A354" s="13" t="s">
        <v>2388</v>
      </c>
      <c r="B354" s="14" t="s">
        <v>2415</v>
      </c>
      <c r="C354" s="14" t="s">
        <v>2416</v>
      </c>
      <c r="D354" s="13" t="s">
        <v>2415</v>
      </c>
      <c r="E354" s="15" t="s">
        <v>1705</v>
      </c>
      <c r="F354" s="13" t="s">
        <v>41</v>
      </c>
    </row>
    <row r="355" spans="1:6" ht="24.4" customHeight="1" x14ac:dyDescent="0.2">
      <c r="A355" s="13" t="s">
        <v>2388</v>
      </c>
      <c r="B355" s="14" t="s">
        <v>2417</v>
      </c>
      <c r="C355" s="14" t="s">
        <v>2418</v>
      </c>
      <c r="D355" s="13" t="s">
        <v>2417</v>
      </c>
      <c r="E355" s="15" t="s">
        <v>1705</v>
      </c>
      <c r="F355" s="13" t="s">
        <v>41</v>
      </c>
    </row>
    <row r="356" spans="1:6" ht="14.25" customHeight="1" x14ac:dyDescent="0.2">
      <c r="A356" s="13" t="s">
        <v>2388</v>
      </c>
      <c r="B356" s="14" t="s">
        <v>2419</v>
      </c>
      <c r="C356" s="14" t="s">
        <v>2420</v>
      </c>
      <c r="D356" s="13" t="s">
        <v>2421</v>
      </c>
      <c r="E356" s="15" t="s">
        <v>1705</v>
      </c>
      <c r="F356" s="13" t="s">
        <v>41</v>
      </c>
    </row>
    <row r="357" spans="1:6" ht="14.25" customHeight="1" x14ac:dyDescent="0.2">
      <c r="A357" s="13" t="s">
        <v>2388</v>
      </c>
      <c r="B357" s="14" t="s">
        <v>2422</v>
      </c>
      <c r="C357" s="14" t="s">
        <v>2423</v>
      </c>
      <c r="D357" s="13" t="s">
        <v>2424</v>
      </c>
      <c r="E357" s="15" t="s">
        <v>1705</v>
      </c>
      <c r="F357" s="13" t="s">
        <v>41</v>
      </c>
    </row>
    <row r="358" spans="1:6" ht="14.25" customHeight="1" x14ac:dyDescent="0.2">
      <c r="A358" s="13" t="s">
        <v>2388</v>
      </c>
      <c r="B358" s="14" t="s">
        <v>2425</v>
      </c>
      <c r="C358" s="14" t="s">
        <v>2426</v>
      </c>
      <c r="D358" s="13" t="s">
        <v>2427</v>
      </c>
      <c r="E358" s="15" t="s">
        <v>1705</v>
      </c>
      <c r="F358" s="13" t="s">
        <v>41</v>
      </c>
    </row>
    <row r="359" spans="1:6" ht="24.4" customHeight="1" x14ac:dyDescent="0.2">
      <c r="A359" s="13" t="s">
        <v>2388</v>
      </c>
      <c r="B359" s="14" t="s">
        <v>2428</v>
      </c>
      <c r="C359" s="14" t="s">
        <v>2429</v>
      </c>
      <c r="D359" s="13" t="s">
        <v>2349</v>
      </c>
      <c r="E359" s="15" t="s">
        <v>1705</v>
      </c>
      <c r="F359" s="13" t="s">
        <v>41</v>
      </c>
    </row>
    <row r="360" spans="1:6" ht="14.25" customHeight="1" x14ac:dyDescent="0.2">
      <c r="A360" s="13" t="s">
        <v>2388</v>
      </c>
      <c r="B360" s="14" t="s">
        <v>2430</v>
      </c>
      <c r="C360" s="14" t="s">
        <v>2431</v>
      </c>
      <c r="D360" s="13" t="s">
        <v>2432</v>
      </c>
      <c r="E360" s="15" t="s">
        <v>1705</v>
      </c>
      <c r="F360" s="13" t="s">
        <v>41</v>
      </c>
    </row>
    <row r="361" spans="1:6" ht="14.25" customHeight="1" x14ac:dyDescent="0.2">
      <c r="A361" s="13" t="s">
        <v>2388</v>
      </c>
      <c r="B361" s="14" t="s">
        <v>2433</v>
      </c>
      <c r="C361" s="14" t="s">
        <v>2434</v>
      </c>
      <c r="D361" s="13" t="s">
        <v>2435</v>
      </c>
      <c r="E361" s="15" t="s">
        <v>1705</v>
      </c>
      <c r="F361" s="13" t="s">
        <v>41</v>
      </c>
    </row>
    <row r="362" spans="1:6" ht="14.25" customHeight="1" x14ac:dyDescent="0.2">
      <c r="A362" s="13" t="s">
        <v>2388</v>
      </c>
      <c r="B362" s="14" t="s">
        <v>2436</v>
      </c>
      <c r="C362" s="14" t="s">
        <v>2437</v>
      </c>
      <c r="D362" s="13" t="s">
        <v>2438</v>
      </c>
      <c r="E362" s="15" t="s">
        <v>1705</v>
      </c>
      <c r="F362" s="13" t="s">
        <v>41</v>
      </c>
    </row>
    <row r="363" spans="1:6" ht="14.25" customHeight="1" x14ac:dyDescent="0.2">
      <c r="A363" s="13" t="s">
        <v>2388</v>
      </c>
      <c r="B363" s="14" t="s">
        <v>2439</v>
      </c>
      <c r="C363" s="14" t="s">
        <v>2440</v>
      </c>
      <c r="D363" s="13" t="s">
        <v>2439</v>
      </c>
      <c r="E363" s="15" t="s">
        <v>1705</v>
      </c>
      <c r="F363" s="13" t="s">
        <v>41</v>
      </c>
    </row>
    <row r="364" spans="1:6" ht="14.25" customHeight="1" x14ac:dyDescent="0.2">
      <c r="A364" s="13" t="s">
        <v>2388</v>
      </c>
      <c r="B364" s="14" t="s">
        <v>2441</v>
      </c>
      <c r="C364" s="14" t="s">
        <v>2442</v>
      </c>
      <c r="D364" s="13" t="s">
        <v>2443</v>
      </c>
      <c r="E364" s="15" t="s">
        <v>1705</v>
      </c>
      <c r="F364" s="13" t="s">
        <v>41</v>
      </c>
    </row>
    <row r="365" spans="1:6" ht="14.25" customHeight="1" x14ac:dyDescent="0.2">
      <c r="A365" s="13" t="s">
        <v>2388</v>
      </c>
      <c r="B365" s="14" t="s">
        <v>2444</v>
      </c>
      <c r="C365" s="14" t="s">
        <v>2445</v>
      </c>
      <c r="D365" s="13" t="s">
        <v>2446</v>
      </c>
      <c r="E365" s="15" t="s">
        <v>1705</v>
      </c>
      <c r="F365" s="13" t="s">
        <v>41</v>
      </c>
    </row>
    <row r="366" spans="1:6" ht="14.25" customHeight="1" x14ac:dyDescent="0.2">
      <c r="A366" s="13" t="s">
        <v>2388</v>
      </c>
      <c r="B366" s="14" t="s">
        <v>1815</v>
      </c>
      <c r="C366" s="14" t="s">
        <v>1816</v>
      </c>
      <c r="D366" s="13" t="s">
        <v>1817</v>
      </c>
      <c r="E366" s="15" t="s">
        <v>1705</v>
      </c>
      <c r="F366" s="13" t="s">
        <v>41</v>
      </c>
    </row>
    <row r="367" spans="1:6" ht="24.4" customHeight="1" x14ac:dyDescent="0.2">
      <c r="A367" s="13" t="s">
        <v>2388</v>
      </c>
      <c r="B367" s="14" t="s">
        <v>2447</v>
      </c>
      <c r="C367" s="14" t="s">
        <v>2448</v>
      </c>
      <c r="D367" s="13" t="s">
        <v>2449</v>
      </c>
      <c r="E367" s="15" t="s">
        <v>1705</v>
      </c>
      <c r="F367" s="13" t="s">
        <v>41</v>
      </c>
    </row>
    <row r="368" spans="1:6" ht="24.4" customHeight="1" x14ac:dyDescent="0.2">
      <c r="A368" s="13" t="s">
        <v>2388</v>
      </c>
      <c r="B368" s="14" t="s">
        <v>1821</v>
      </c>
      <c r="C368" s="14" t="s">
        <v>1822</v>
      </c>
      <c r="D368" s="13" t="s">
        <v>1823</v>
      </c>
      <c r="E368" s="15" t="s">
        <v>1705</v>
      </c>
      <c r="F368" s="13" t="s">
        <v>41</v>
      </c>
    </row>
    <row r="369" spans="1:6" ht="24.4" customHeight="1" x14ac:dyDescent="0.2">
      <c r="A369" s="13" t="s">
        <v>2388</v>
      </c>
      <c r="B369" s="14" t="s">
        <v>2450</v>
      </c>
      <c r="C369" s="14" t="s">
        <v>2451</v>
      </c>
      <c r="D369" s="13" t="s">
        <v>2452</v>
      </c>
      <c r="E369" s="15" t="s">
        <v>1705</v>
      </c>
      <c r="F369" s="13" t="s">
        <v>41</v>
      </c>
    </row>
    <row r="370" spans="1:6" ht="24.4" customHeight="1" x14ac:dyDescent="0.2">
      <c r="A370" s="13" t="s">
        <v>2388</v>
      </c>
      <c r="B370" s="14" t="s">
        <v>2453</v>
      </c>
      <c r="C370" s="14" t="s">
        <v>2454</v>
      </c>
      <c r="D370" s="13" t="s">
        <v>2455</v>
      </c>
      <c r="E370" s="15" t="s">
        <v>1705</v>
      </c>
      <c r="F370" s="13" t="s">
        <v>41</v>
      </c>
    </row>
    <row r="371" spans="1:6" ht="14.25" customHeight="1" x14ac:dyDescent="0.2">
      <c r="A371" s="13" t="s">
        <v>2388</v>
      </c>
      <c r="B371" s="14" t="s">
        <v>2353</v>
      </c>
      <c r="C371" s="14" t="s">
        <v>2354</v>
      </c>
      <c r="D371" s="13" t="s">
        <v>2353</v>
      </c>
      <c r="E371" s="15" t="s">
        <v>1705</v>
      </c>
      <c r="F371" s="13" t="s">
        <v>41</v>
      </c>
    </row>
    <row r="372" spans="1:6" ht="14.25" customHeight="1" x14ac:dyDescent="0.2">
      <c r="A372" s="13" t="s">
        <v>2388</v>
      </c>
      <c r="B372" s="14" t="s">
        <v>2456</v>
      </c>
      <c r="C372" s="14" t="s">
        <v>2457</v>
      </c>
      <c r="D372" s="13" t="s">
        <v>2458</v>
      </c>
      <c r="E372" s="15" t="s">
        <v>1705</v>
      </c>
      <c r="F372" s="13" t="s">
        <v>41</v>
      </c>
    </row>
    <row r="373" spans="1:6" ht="14.25" customHeight="1" x14ac:dyDescent="0.2">
      <c r="A373" s="13" t="s">
        <v>2388</v>
      </c>
      <c r="B373" s="14" t="s">
        <v>1839</v>
      </c>
      <c r="C373" s="14" t="s">
        <v>1840</v>
      </c>
      <c r="D373" s="13" t="s">
        <v>1841</v>
      </c>
      <c r="E373" s="15" t="s">
        <v>1705</v>
      </c>
      <c r="F373" s="13" t="s">
        <v>41</v>
      </c>
    </row>
    <row r="374" spans="1:6" ht="24.4" customHeight="1" x14ac:dyDescent="0.2">
      <c r="A374" s="13" t="s">
        <v>2388</v>
      </c>
      <c r="B374" s="14" t="s">
        <v>2077</v>
      </c>
      <c r="C374" s="14" t="s">
        <v>2078</v>
      </c>
      <c r="D374" s="13" t="s">
        <v>2079</v>
      </c>
      <c r="E374" s="15" t="s">
        <v>1705</v>
      </c>
      <c r="F374" s="13" t="s">
        <v>41</v>
      </c>
    </row>
    <row r="375" spans="1:6" ht="36.4" customHeight="1" x14ac:dyDescent="0.2">
      <c r="A375" s="13" t="s">
        <v>2388</v>
      </c>
      <c r="B375" s="14" t="s">
        <v>2459</v>
      </c>
      <c r="C375" s="14" t="s">
        <v>2460</v>
      </c>
      <c r="D375" s="13" t="s">
        <v>2459</v>
      </c>
      <c r="E375" s="15" t="s">
        <v>1705</v>
      </c>
      <c r="F375" s="13" t="s">
        <v>41</v>
      </c>
    </row>
    <row r="376" spans="1:6" ht="14.25" customHeight="1" x14ac:dyDescent="0.2">
      <c r="A376" s="13" t="s">
        <v>2388</v>
      </c>
      <c r="B376" s="14" t="s">
        <v>1845</v>
      </c>
      <c r="C376" s="14" t="s">
        <v>1846</v>
      </c>
      <c r="D376" s="13" t="s">
        <v>1847</v>
      </c>
      <c r="E376" s="15" t="s">
        <v>1705</v>
      </c>
      <c r="F376" s="13" t="s">
        <v>41</v>
      </c>
    </row>
    <row r="377" spans="1:6" ht="14.25" customHeight="1" x14ac:dyDescent="0.2">
      <c r="A377" s="13" t="s">
        <v>2388</v>
      </c>
      <c r="B377" s="14" t="s">
        <v>1848</v>
      </c>
      <c r="C377" s="14" t="s">
        <v>1849</v>
      </c>
      <c r="D377" s="13" t="s">
        <v>1848</v>
      </c>
      <c r="E377" s="15" t="s">
        <v>1705</v>
      </c>
      <c r="F377" s="13" t="s">
        <v>41</v>
      </c>
    </row>
    <row r="378" spans="1:6" ht="14.25" customHeight="1" x14ac:dyDescent="0.2">
      <c r="A378" s="13" t="s">
        <v>2388</v>
      </c>
      <c r="B378" s="14" t="s">
        <v>1850</v>
      </c>
      <c r="C378" s="14" t="s">
        <v>1851</v>
      </c>
      <c r="D378" s="13" t="s">
        <v>1850</v>
      </c>
      <c r="E378" s="15" t="s">
        <v>1705</v>
      </c>
      <c r="F378" s="13" t="s">
        <v>41</v>
      </c>
    </row>
    <row r="379" spans="1:6" ht="14.25" customHeight="1" x14ac:dyDescent="0.2">
      <c r="A379" s="13" t="s">
        <v>2388</v>
      </c>
      <c r="B379" s="14" t="s">
        <v>1852</v>
      </c>
      <c r="C379" s="14" t="s">
        <v>1853</v>
      </c>
      <c r="D379" s="13" t="s">
        <v>1854</v>
      </c>
      <c r="E379" s="15" t="s">
        <v>1705</v>
      </c>
      <c r="F379" s="13" t="s">
        <v>41</v>
      </c>
    </row>
    <row r="380" spans="1:6" ht="14.25" customHeight="1" x14ac:dyDescent="0.2">
      <c r="A380" s="13" t="s">
        <v>2388</v>
      </c>
      <c r="B380" s="14" t="s">
        <v>2461</v>
      </c>
      <c r="C380" s="14" t="s">
        <v>2462</v>
      </c>
      <c r="D380" s="13" t="s">
        <v>2461</v>
      </c>
      <c r="E380" s="15" t="s">
        <v>1705</v>
      </c>
      <c r="F380" s="13" t="s">
        <v>41</v>
      </c>
    </row>
    <row r="381" spans="1:6" ht="24.4" customHeight="1" x14ac:dyDescent="0.2">
      <c r="A381" s="13" t="s">
        <v>2388</v>
      </c>
      <c r="B381" s="14" t="s">
        <v>2463</v>
      </c>
      <c r="C381" s="14" t="s">
        <v>2464</v>
      </c>
      <c r="D381" s="13" t="s">
        <v>2465</v>
      </c>
      <c r="E381" s="15" t="s">
        <v>1705</v>
      </c>
      <c r="F381" s="13" t="s">
        <v>41</v>
      </c>
    </row>
    <row r="382" spans="1:6" ht="24.4" customHeight="1" x14ac:dyDescent="0.2">
      <c r="A382" s="13" t="s">
        <v>2388</v>
      </c>
      <c r="B382" s="14" t="s">
        <v>2466</v>
      </c>
      <c r="C382" s="14" t="s">
        <v>2467</v>
      </c>
      <c r="D382" s="13" t="s">
        <v>2468</v>
      </c>
      <c r="E382" s="15" t="s">
        <v>1705</v>
      </c>
      <c r="F382" s="13" t="s">
        <v>41</v>
      </c>
    </row>
    <row r="383" spans="1:6" ht="24.4" customHeight="1" x14ac:dyDescent="0.2">
      <c r="A383" s="13" t="s">
        <v>2388</v>
      </c>
      <c r="B383" s="14" t="s">
        <v>2469</v>
      </c>
      <c r="C383" s="14" t="s">
        <v>2470</v>
      </c>
      <c r="D383" s="13" t="s">
        <v>2469</v>
      </c>
      <c r="E383" s="15" t="s">
        <v>1705</v>
      </c>
      <c r="F383" s="13" t="s">
        <v>41</v>
      </c>
    </row>
    <row r="384" spans="1:6" ht="14.25" customHeight="1" x14ac:dyDescent="0.2">
      <c r="A384" s="13" t="s">
        <v>2388</v>
      </c>
      <c r="B384" s="14" t="s">
        <v>2007</v>
      </c>
      <c r="C384" s="14" t="s">
        <v>2008</v>
      </c>
      <c r="D384" s="13" t="s">
        <v>2007</v>
      </c>
      <c r="E384" s="15" t="s">
        <v>1705</v>
      </c>
      <c r="F384" s="13" t="s">
        <v>41</v>
      </c>
    </row>
    <row r="385" spans="1:6" ht="14.25" customHeight="1" x14ac:dyDescent="0.2">
      <c r="A385" s="13" t="s">
        <v>2388</v>
      </c>
      <c r="B385" s="14" t="s">
        <v>1855</v>
      </c>
      <c r="C385" s="14" t="s">
        <v>1856</v>
      </c>
      <c r="D385" s="13" t="s">
        <v>1855</v>
      </c>
      <c r="E385" s="15" t="s">
        <v>1705</v>
      </c>
      <c r="F385" s="13" t="s">
        <v>41</v>
      </c>
    </row>
    <row r="386" spans="1:6" ht="24.4" customHeight="1" x14ac:dyDescent="0.2">
      <c r="A386" s="13" t="s">
        <v>2388</v>
      </c>
      <c r="B386" s="14" t="s">
        <v>1857</v>
      </c>
      <c r="C386" s="14" t="s">
        <v>1858</v>
      </c>
      <c r="D386" s="13" t="s">
        <v>1859</v>
      </c>
      <c r="E386" s="15" t="s">
        <v>1705</v>
      </c>
      <c r="F386" s="13" t="s">
        <v>41</v>
      </c>
    </row>
    <row r="387" spans="1:6" ht="24.4" customHeight="1" x14ac:dyDescent="0.2">
      <c r="A387" s="13" t="s">
        <v>2388</v>
      </c>
      <c r="B387" s="14" t="s">
        <v>2355</v>
      </c>
      <c r="C387" s="14" t="s">
        <v>2356</v>
      </c>
      <c r="D387" s="13" t="s">
        <v>2355</v>
      </c>
      <c r="E387" s="15" t="s">
        <v>1705</v>
      </c>
      <c r="F387" s="13" t="s">
        <v>41</v>
      </c>
    </row>
    <row r="388" spans="1:6" ht="24.4" customHeight="1" x14ac:dyDescent="0.2">
      <c r="A388" s="13" t="s">
        <v>2388</v>
      </c>
      <c r="B388" s="14" t="s">
        <v>2471</v>
      </c>
      <c r="C388" s="14" t="s">
        <v>2472</v>
      </c>
      <c r="D388" s="13" t="s">
        <v>2471</v>
      </c>
      <c r="E388" s="15" t="s">
        <v>1705</v>
      </c>
      <c r="F388" s="13" t="s">
        <v>41</v>
      </c>
    </row>
    <row r="389" spans="1:6" ht="24.4" customHeight="1" x14ac:dyDescent="0.2">
      <c r="A389" s="13" t="s">
        <v>2388</v>
      </c>
      <c r="B389" s="14" t="s">
        <v>1864</v>
      </c>
      <c r="C389" s="14" t="s">
        <v>1865</v>
      </c>
      <c r="D389" s="13" t="s">
        <v>1866</v>
      </c>
      <c r="E389" s="15" t="s">
        <v>1705</v>
      </c>
      <c r="F389" s="13" t="s">
        <v>41</v>
      </c>
    </row>
    <row r="390" spans="1:6" ht="14.25" customHeight="1" x14ac:dyDescent="0.2">
      <c r="A390" s="13" t="s">
        <v>2388</v>
      </c>
      <c r="B390" s="14" t="s">
        <v>1867</v>
      </c>
      <c r="C390" s="14" t="s">
        <v>1868</v>
      </c>
      <c r="D390" s="13" t="s">
        <v>1869</v>
      </c>
      <c r="E390" s="15" t="s">
        <v>1705</v>
      </c>
      <c r="F390" s="13" t="s">
        <v>41</v>
      </c>
    </row>
    <row r="391" spans="1:6" ht="24.4" customHeight="1" x14ac:dyDescent="0.2">
      <c r="A391" s="13" t="s">
        <v>2388</v>
      </c>
      <c r="B391" s="14" t="s">
        <v>1870</v>
      </c>
      <c r="C391" s="14" t="s">
        <v>1871</v>
      </c>
      <c r="D391" s="13" t="s">
        <v>1872</v>
      </c>
      <c r="E391" s="15" t="s">
        <v>1705</v>
      </c>
      <c r="F391" s="13" t="s">
        <v>41</v>
      </c>
    </row>
    <row r="392" spans="1:6" ht="36.4" customHeight="1" x14ac:dyDescent="0.2">
      <c r="A392" s="13" t="s">
        <v>2388</v>
      </c>
      <c r="B392" s="14" t="s">
        <v>2473</v>
      </c>
      <c r="C392" s="14" t="s">
        <v>2474</v>
      </c>
      <c r="D392" s="13" t="s">
        <v>2473</v>
      </c>
      <c r="E392" s="15" t="s">
        <v>1705</v>
      </c>
      <c r="F392" s="13" t="s">
        <v>41</v>
      </c>
    </row>
    <row r="393" spans="1:6" ht="14.25" customHeight="1" x14ac:dyDescent="0.2">
      <c r="A393" s="13" t="s">
        <v>2388</v>
      </c>
      <c r="B393" s="14" t="s">
        <v>1873</v>
      </c>
      <c r="C393" s="14" t="s">
        <v>1874</v>
      </c>
      <c r="D393" s="13" t="s">
        <v>1873</v>
      </c>
      <c r="E393" s="15" t="s">
        <v>1705</v>
      </c>
      <c r="F393" s="13" t="s">
        <v>41</v>
      </c>
    </row>
    <row r="394" spans="1:6" ht="14.25" customHeight="1" x14ac:dyDescent="0.2">
      <c r="A394" s="13" t="s">
        <v>2388</v>
      </c>
      <c r="B394" s="14" t="s">
        <v>1877</v>
      </c>
      <c r="C394" s="14" t="s">
        <v>1878</v>
      </c>
      <c r="D394" s="13" t="s">
        <v>1877</v>
      </c>
      <c r="E394" s="15" t="s">
        <v>1705</v>
      </c>
      <c r="F394" s="13" t="s">
        <v>41</v>
      </c>
    </row>
    <row r="395" spans="1:6" ht="24.4" customHeight="1" x14ac:dyDescent="0.2">
      <c r="A395" s="13" t="s">
        <v>2388</v>
      </c>
      <c r="B395" s="14" t="s">
        <v>1879</v>
      </c>
      <c r="C395" s="14" t="s">
        <v>1880</v>
      </c>
      <c r="D395" s="13" t="s">
        <v>1879</v>
      </c>
      <c r="E395" s="15" t="s">
        <v>1705</v>
      </c>
      <c r="F395" s="13" t="s">
        <v>41</v>
      </c>
    </row>
    <row r="396" spans="1:6" ht="14.25" customHeight="1" x14ac:dyDescent="0.2">
      <c r="A396" s="13" t="s">
        <v>2388</v>
      </c>
      <c r="B396" s="14" t="s">
        <v>1884</v>
      </c>
      <c r="C396" s="14" t="s">
        <v>1885</v>
      </c>
      <c r="D396" s="13" t="s">
        <v>1886</v>
      </c>
      <c r="E396" s="15" t="s">
        <v>1705</v>
      </c>
      <c r="F396" s="13" t="s">
        <v>41</v>
      </c>
    </row>
    <row r="397" spans="1:6" ht="14.25" customHeight="1" x14ac:dyDescent="0.2">
      <c r="A397" s="13" t="s">
        <v>2388</v>
      </c>
      <c r="B397" s="14" t="s">
        <v>2359</v>
      </c>
      <c r="C397" s="14" t="s">
        <v>2360</v>
      </c>
      <c r="D397" s="13" t="s">
        <v>2361</v>
      </c>
      <c r="E397" s="15" t="s">
        <v>1705</v>
      </c>
      <c r="F397" s="13" t="s">
        <v>41</v>
      </c>
    </row>
    <row r="398" spans="1:6" ht="14.25" customHeight="1" x14ac:dyDescent="0.2">
      <c r="A398" s="13" t="s">
        <v>2388</v>
      </c>
      <c r="B398" s="14" t="s">
        <v>2475</v>
      </c>
      <c r="C398" s="14" t="s">
        <v>2476</v>
      </c>
      <c r="D398" s="13" t="s">
        <v>2475</v>
      </c>
      <c r="E398" s="15" t="s">
        <v>1705</v>
      </c>
      <c r="F398" s="13" t="s">
        <v>41</v>
      </c>
    </row>
    <row r="399" spans="1:6" ht="24.4" customHeight="1" x14ac:dyDescent="0.2">
      <c r="A399" s="13" t="s">
        <v>2388</v>
      </c>
      <c r="B399" s="14" t="s">
        <v>2477</v>
      </c>
      <c r="C399" s="14" t="s">
        <v>2478</v>
      </c>
      <c r="D399" s="13" t="s">
        <v>2479</v>
      </c>
      <c r="E399" s="15" t="s">
        <v>1705</v>
      </c>
      <c r="F399" s="13" t="s">
        <v>41</v>
      </c>
    </row>
    <row r="400" spans="1:6" ht="14.25" customHeight="1" x14ac:dyDescent="0.2">
      <c r="A400" s="13" t="s">
        <v>2388</v>
      </c>
      <c r="B400" s="14" t="s">
        <v>2480</v>
      </c>
      <c r="C400" s="14" t="s">
        <v>2481</v>
      </c>
      <c r="D400" s="13" t="s">
        <v>2480</v>
      </c>
      <c r="E400" s="15" t="s">
        <v>1705</v>
      </c>
      <c r="F400" s="13" t="s">
        <v>41</v>
      </c>
    </row>
    <row r="401" spans="1:6" ht="14.25" customHeight="1" x14ac:dyDescent="0.2">
      <c r="A401" s="13" t="s">
        <v>2388</v>
      </c>
      <c r="B401" s="14" t="s">
        <v>2482</v>
      </c>
      <c r="C401" s="14" t="s">
        <v>2483</v>
      </c>
      <c r="D401" s="13" t="s">
        <v>2482</v>
      </c>
      <c r="E401" s="15" t="s">
        <v>1705</v>
      </c>
      <c r="F401" s="13" t="s">
        <v>41</v>
      </c>
    </row>
    <row r="402" spans="1:6" ht="14.25" customHeight="1" x14ac:dyDescent="0.2">
      <c r="A402" s="13" t="s">
        <v>2388</v>
      </c>
      <c r="B402" s="14" t="s">
        <v>2197</v>
      </c>
      <c r="C402" s="14" t="s">
        <v>2198</v>
      </c>
      <c r="D402" s="13" t="s">
        <v>2197</v>
      </c>
      <c r="E402" s="15" t="s">
        <v>1705</v>
      </c>
      <c r="F402" s="13" t="s">
        <v>41</v>
      </c>
    </row>
    <row r="403" spans="1:6" ht="14.25" customHeight="1" x14ac:dyDescent="0.2">
      <c r="A403" s="13" t="s">
        <v>2388</v>
      </c>
      <c r="B403" s="14" t="s">
        <v>2484</v>
      </c>
      <c r="C403" s="14" t="s">
        <v>2485</v>
      </c>
      <c r="D403" s="13" t="s">
        <v>2484</v>
      </c>
      <c r="E403" s="15" t="s">
        <v>1705</v>
      </c>
      <c r="F403" s="13" t="s">
        <v>41</v>
      </c>
    </row>
    <row r="404" spans="1:6" ht="14.25" customHeight="1" x14ac:dyDescent="0.2">
      <c r="A404" s="13" t="s">
        <v>2388</v>
      </c>
      <c r="B404" s="14" t="s">
        <v>2486</v>
      </c>
      <c r="C404" s="14" t="s">
        <v>2487</v>
      </c>
      <c r="D404" s="13" t="s">
        <v>2486</v>
      </c>
      <c r="E404" s="15" t="s">
        <v>1705</v>
      </c>
      <c r="F404" s="13" t="s">
        <v>41</v>
      </c>
    </row>
    <row r="405" spans="1:6" ht="14.25" customHeight="1" x14ac:dyDescent="0.2">
      <c r="A405" s="13" t="s">
        <v>2388</v>
      </c>
      <c r="B405" s="14" t="s">
        <v>1894</v>
      </c>
      <c r="C405" s="14" t="s">
        <v>1895</v>
      </c>
      <c r="D405" s="13" t="s">
        <v>1896</v>
      </c>
      <c r="E405" s="15" t="s">
        <v>1705</v>
      </c>
      <c r="F405" s="13" t="s">
        <v>41</v>
      </c>
    </row>
    <row r="406" spans="1:6" ht="24.4" customHeight="1" x14ac:dyDescent="0.2">
      <c r="A406" s="13" t="s">
        <v>2388</v>
      </c>
      <c r="B406" s="14" t="s">
        <v>1897</v>
      </c>
      <c r="C406" s="14" t="s">
        <v>1898</v>
      </c>
      <c r="D406" s="13" t="s">
        <v>1897</v>
      </c>
      <c r="E406" s="15" t="s">
        <v>1705</v>
      </c>
      <c r="F406" s="13" t="s">
        <v>41</v>
      </c>
    </row>
    <row r="407" spans="1:6" ht="24.4" customHeight="1" x14ac:dyDescent="0.2">
      <c r="A407" s="13" t="s">
        <v>2388</v>
      </c>
      <c r="B407" s="14" t="s">
        <v>2488</v>
      </c>
      <c r="C407" s="14" t="s">
        <v>2489</v>
      </c>
      <c r="D407" s="13" t="s">
        <v>2488</v>
      </c>
      <c r="E407" s="15" t="s">
        <v>1705</v>
      </c>
      <c r="F407" s="13" t="s">
        <v>41</v>
      </c>
    </row>
    <row r="408" spans="1:6" ht="14.25" customHeight="1" x14ac:dyDescent="0.2">
      <c r="A408" s="13" t="s">
        <v>2388</v>
      </c>
      <c r="B408" s="14" t="s">
        <v>2490</v>
      </c>
      <c r="C408" s="14" t="s">
        <v>2491</v>
      </c>
      <c r="D408" s="13" t="s">
        <v>2492</v>
      </c>
      <c r="E408" s="15" t="s">
        <v>1705</v>
      </c>
      <c r="F408" s="13" t="s">
        <v>41</v>
      </c>
    </row>
    <row r="409" spans="1:6" ht="14.25" customHeight="1" x14ac:dyDescent="0.2">
      <c r="A409" s="13" t="s">
        <v>2388</v>
      </c>
      <c r="B409" s="14" t="s">
        <v>2011</v>
      </c>
      <c r="C409" s="14" t="s">
        <v>2012</v>
      </c>
      <c r="D409" s="13" t="s">
        <v>2011</v>
      </c>
      <c r="E409" s="15" t="s">
        <v>1705</v>
      </c>
      <c r="F409" s="13" t="s">
        <v>41</v>
      </c>
    </row>
    <row r="410" spans="1:6" ht="24.4" customHeight="1" x14ac:dyDescent="0.2">
      <c r="A410" s="13" t="s">
        <v>2388</v>
      </c>
      <c r="B410" s="14" t="s">
        <v>2216</v>
      </c>
      <c r="C410" s="14" t="s">
        <v>2217</v>
      </c>
      <c r="D410" s="13" t="s">
        <v>2218</v>
      </c>
      <c r="E410" s="15" t="s">
        <v>1705</v>
      </c>
      <c r="F410" s="13" t="s">
        <v>41</v>
      </c>
    </row>
    <row r="411" spans="1:6" ht="14.25" customHeight="1" x14ac:dyDescent="0.2">
      <c r="A411" s="13" t="s">
        <v>2388</v>
      </c>
      <c r="B411" s="14" t="s">
        <v>2493</v>
      </c>
      <c r="C411" s="14" t="s">
        <v>2494</v>
      </c>
      <c r="D411" s="13" t="s">
        <v>2493</v>
      </c>
      <c r="E411" s="15" t="s">
        <v>1705</v>
      </c>
      <c r="F411" s="13" t="s">
        <v>41</v>
      </c>
    </row>
    <row r="412" spans="1:6" ht="14.25" customHeight="1" x14ac:dyDescent="0.2">
      <c r="A412" s="13" t="s">
        <v>2388</v>
      </c>
      <c r="B412" s="14" t="s">
        <v>1903</v>
      </c>
      <c r="C412" s="14" t="s">
        <v>1904</v>
      </c>
      <c r="D412" s="13" t="s">
        <v>1905</v>
      </c>
      <c r="E412" s="15" t="s">
        <v>1705</v>
      </c>
      <c r="F412" s="13" t="s">
        <v>41</v>
      </c>
    </row>
    <row r="413" spans="1:6" ht="24.4" customHeight="1" x14ac:dyDescent="0.2">
      <c r="A413" s="13" t="s">
        <v>2388</v>
      </c>
      <c r="B413" s="14" t="s">
        <v>2366</v>
      </c>
      <c r="C413" s="14" t="s">
        <v>2367</v>
      </c>
      <c r="D413" s="13" t="s">
        <v>2368</v>
      </c>
      <c r="E413" s="15" t="s">
        <v>1705</v>
      </c>
      <c r="F413" s="13" t="s">
        <v>41</v>
      </c>
    </row>
    <row r="414" spans="1:6" ht="24.4" customHeight="1" x14ac:dyDescent="0.2">
      <c r="A414" s="13" t="s">
        <v>2388</v>
      </c>
      <c r="B414" s="14" t="s">
        <v>2495</v>
      </c>
      <c r="C414" s="14" t="s">
        <v>2496</v>
      </c>
      <c r="D414" s="13" t="s">
        <v>2497</v>
      </c>
      <c r="E414" s="15" t="s">
        <v>1705</v>
      </c>
      <c r="F414" s="13" t="s">
        <v>41</v>
      </c>
    </row>
    <row r="415" spans="1:6" ht="24.4" customHeight="1" x14ac:dyDescent="0.2">
      <c r="A415" s="13" t="s">
        <v>2388</v>
      </c>
      <c r="B415" s="14" t="s">
        <v>2223</v>
      </c>
      <c r="C415" s="14" t="s">
        <v>2224</v>
      </c>
      <c r="D415" s="13" t="s">
        <v>2223</v>
      </c>
      <c r="E415" s="15" t="s">
        <v>1737</v>
      </c>
      <c r="F415" s="13" t="s">
        <v>41</v>
      </c>
    </row>
    <row r="416" spans="1:6" ht="24.4" customHeight="1" x14ac:dyDescent="0.2">
      <c r="A416" s="13" t="s">
        <v>2388</v>
      </c>
      <c r="B416" s="14" t="s">
        <v>2498</v>
      </c>
      <c r="C416" s="14" t="s">
        <v>2499</v>
      </c>
      <c r="D416" s="13" t="s">
        <v>2500</v>
      </c>
      <c r="E416" s="15" t="s">
        <v>1705</v>
      </c>
      <c r="F416" s="13" t="s">
        <v>41</v>
      </c>
    </row>
    <row r="417" spans="1:6" ht="24.4" customHeight="1" x14ac:dyDescent="0.2">
      <c r="A417" s="13" t="s">
        <v>2388</v>
      </c>
      <c r="B417" s="14" t="s">
        <v>1908</v>
      </c>
      <c r="C417" s="14" t="s">
        <v>1909</v>
      </c>
      <c r="D417" s="13" t="s">
        <v>1910</v>
      </c>
      <c r="E417" s="15" t="s">
        <v>1705</v>
      </c>
      <c r="F417" s="13" t="s">
        <v>41</v>
      </c>
    </row>
    <row r="418" spans="1:6" ht="24.4" customHeight="1" x14ac:dyDescent="0.2">
      <c r="A418" s="13" t="s">
        <v>2388</v>
      </c>
      <c r="B418" s="14" t="s">
        <v>2372</v>
      </c>
      <c r="C418" s="14" t="s">
        <v>2373</v>
      </c>
      <c r="D418" s="13" t="s">
        <v>2374</v>
      </c>
      <c r="E418" s="15" t="s">
        <v>1705</v>
      </c>
      <c r="F418" s="13" t="s">
        <v>41</v>
      </c>
    </row>
    <row r="419" spans="1:6" ht="14.25" customHeight="1" x14ac:dyDescent="0.2">
      <c r="A419" s="13" t="s">
        <v>2388</v>
      </c>
      <c r="B419" s="14" t="s">
        <v>2501</v>
      </c>
      <c r="C419" s="14" t="s">
        <v>2502</v>
      </c>
      <c r="D419" s="13" t="s">
        <v>2501</v>
      </c>
      <c r="E419" s="15" t="s">
        <v>1705</v>
      </c>
      <c r="F419" s="13" t="s">
        <v>41</v>
      </c>
    </row>
    <row r="420" spans="1:6" ht="24.4" customHeight="1" x14ac:dyDescent="0.2">
      <c r="A420" s="13" t="s">
        <v>2388</v>
      </c>
      <c r="B420" s="14" t="s">
        <v>2503</v>
      </c>
      <c r="C420" s="14" t="s">
        <v>2504</v>
      </c>
      <c r="D420" s="13" t="s">
        <v>1916</v>
      </c>
      <c r="E420" s="15" t="s">
        <v>1705</v>
      </c>
      <c r="F420" s="13" t="s">
        <v>41</v>
      </c>
    </row>
    <row r="421" spans="1:6" ht="14.25" customHeight="1" x14ac:dyDescent="0.2">
      <c r="A421" s="13" t="s">
        <v>2388</v>
      </c>
      <c r="B421" s="14" t="s">
        <v>2505</v>
      </c>
      <c r="C421" s="14" t="s">
        <v>2506</v>
      </c>
      <c r="D421" s="13" t="s">
        <v>2507</v>
      </c>
      <c r="E421" s="15" t="s">
        <v>1705</v>
      </c>
      <c r="F421" s="13" t="s">
        <v>41</v>
      </c>
    </row>
    <row r="422" spans="1:6" ht="24.4" customHeight="1" x14ac:dyDescent="0.2">
      <c r="A422" s="13" t="s">
        <v>2388</v>
      </c>
      <c r="B422" s="14" t="s">
        <v>1919</v>
      </c>
      <c r="C422" s="14" t="s">
        <v>1920</v>
      </c>
      <c r="D422" s="13" t="s">
        <v>1921</v>
      </c>
      <c r="E422" s="15" t="s">
        <v>1705</v>
      </c>
      <c r="F422" s="13" t="s">
        <v>41</v>
      </c>
    </row>
    <row r="423" spans="1:6" ht="24.4" customHeight="1" x14ac:dyDescent="0.2">
      <c r="A423" s="13" t="s">
        <v>2388</v>
      </c>
      <c r="B423" s="14" t="s">
        <v>1931</v>
      </c>
      <c r="C423" s="14" t="s">
        <v>1932</v>
      </c>
      <c r="D423" s="13" t="s">
        <v>1933</v>
      </c>
      <c r="E423" s="15" t="s">
        <v>1705</v>
      </c>
      <c r="F423" s="13" t="s">
        <v>41</v>
      </c>
    </row>
    <row r="424" spans="1:6" ht="14.25" customHeight="1" x14ac:dyDescent="0.2">
      <c r="A424" s="13" t="s">
        <v>2388</v>
      </c>
      <c r="B424" s="14" t="s">
        <v>2242</v>
      </c>
      <c r="C424" s="14" t="s">
        <v>2243</v>
      </c>
      <c r="D424" s="13" t="s">
        <v>2242</v>
      </c>
      <c r="E424" s="15" t="s">
        <v>1705</v>
      </c>
      <c r="F424" s="13" t="s">
        <v>41</v>
      </c>
    </row>
    <row r="425" spans="1:6" ht="14.25" customHeight="1" x14ac:dyDescent="0.2">
      <c r="A425" s="13" t="s">
        <v>2388</v>
      </c>
      <c r="B425" s="14" t="s">
        <v>1939</v>
      </c>
      <c r="C425" s="14" t="s">
        <v>1940</v>
      </c>
      <c r="D425" s="13" t="s">
        <v>1941</v>
      </c>
      <c r="E425" s="15" t="s">
        <v>1705</v>
      </c>
      <c r="F425" s="13" t="s">
        <v>41</v>
      </c>
    </row>
    <row r="426" spans="1:6" ht="14.25" customHeight="1" x14ac:dyDescent="0.2">
      <c r="A426" s="13" t="s">
        <v>2388</v>
      </c>
      <c r="B426" s="14" t="s">
        <v>2508</v>
      </c>
      <c r="C426" s="14" t="s">
        <v>2509</v>
      </c>
      <c r="D426" s="13" t="s">
        <v>2508</v>
      </c>
      <c r="E426" s="15" t="s">
        <v>1705</v>
      </c>
      <c r="F426" s="13" t="s">
        <v>41</v>
      </c>
    </row>
    <row r="427" spans="1:6" ht="36.4" customHeight="1" x14ac:dyDescent="0.2">
      <c r="A427" s="13" t="s">
        <v>2388</v>
      </c>
      <c r="B427" s="14" t="s">
        <v>2375</v>
      </c>
      <c r="C427" s="14" t="s">
        <v>2376</v>
      </c>
      <c r="D427" s="13" t="s">
        <v>2375</v>
      </c>
      <c r="E427" s="15" t="s">
        <v>1705</v>
      </c>
      <c r="F427" s="13" t="s">
        <v>41</v>
      </c>
    </row>
    <row r="428" spans="1:6" ht="14.25" customHeight="1" x14ac:dyDescent="0.2">
      <c r="A428" s="13" t="s">
        <v>2388</v>
      </c>
      <c r="B428" s="14" t="s">
        <v>2510</v>
      </c>
      <c r="C428" s="14" t="s">
        <v>2511</v>
      </c>
      <c r="D428" s="13" t="s">
        <v>2512</v>
      </c>
      <c r="E428" s="15" t="s">
        <v>1705</v>
      </c>
      <c r="F428" s="13" t="s">
        <v>41</v>
      </c>
    </row>
    <row r="429" spans="1:6" ht="24.4" customHeight="1" x14ac:dyDescent="0.2">
      <c r="A429" s="13" t="s">
        <v>2388</v>
      </c>
      <c r="B429" s="14" t="s">
        <v>1950</v>
      </c>
      <c r="C429" s="14" t="s">
        <v>1951</v>
      </c>
      <c r="D429" s="13" t="s">
        <v>1952</v>
      </c>
      <c r="E429" s="15" t="s">
        <v>1705</v>
      </c>
      <c r="F429" s="13" t="s">
        <v>41</v>
      </c>
    </row>
    <row r="430" spans="1:6" ht="24.4" customHeight="1" x14ac:dyDescent="0.2">
      <c r="A430" s="13" t="s">
        <v>2388</v>
      </c>
      <c r="B430" s="14" t="s">
        <v>1953</v>
      </c>
      <c r="C430" s="14" t="s">
        <v>1954</v>
      </c>
      <c r="D430" s="13" t="s">
        <v>1955</v>
      </c>
      <c r="E430" s="15" t="s">
        <v>1705</v>
      </c>
      <c r="F430" s="13" t="s">
        <v>41</v>
      </c>
    </row>
    <row r="431" spans="1:6" ht="14.25" customHeight="1" x14ac:dyDescent="0.2">
      <c r="A431" s="13" t="s">
        <v>2388</v>
      </c>
      <c r="B431" s="14" t="s">
        <v>2513</v>
      </c>
      <c r="C431" s="14" t="s">
        <v>2514</v>
      </c>
      <c r="D431" s="13" t="s">
        <v>2513</v>
      </c>
      <c r="E431" s="15" t="s">
        <v>1705</v>
      </c>
      <c r="F431" s="13" t="s">
        <v>41</v>
      </c>
    </row>
    <row r="432" spans="1:6" ht="14.25" customHeight="1" x14ac:dyDescent="0.2">
      <c r="A432" s="13" t="s">
        <v>2388</v>
      </c>
      <c r="B432" s="14" t="s">
        <v>2515</v>
      </c>
      <c r="C432" s="14" t="s">
        <v>2516</v>
      </c>
      <c r="D432" s="13" t="s">
        <v>2515</v>
      </c>
      <c r="E432" s="15" t="s">
        <v>1705</v>
      </c>
      <c r="F432" s="13" t="s">
        <v>41</v>
      </c>
    </row>
    <row r="433" spans="1:6" ht="14.25" customHeight="1" x14ac:dyDescent="0.2">
      <c r="A433" s="13" t="s">
        <v>2388</v>
      </c>
      <c r="B433" s="14" t="s">
        <v>1956</v>
      </c>
      <c r="C433" s="14" t="s">
        <v>1957</v>
      </c>
      <c r="D433" s="13" t="s">
        <v>1958</v>
      </c>
      <c r="E433" s="15" t="s">
        <v>1705</v>
      </c>
      <c r="F433" s="13" t="s">
        <v>41</v>
      </c>
    </row>
    <row r="434" spans="1:6" ht="36.4" customHeight="1" x14ac:dyDescent="0.2">
      <c r="A434" s="13" t="s">
        <v>2388</v>
      </c>
      <c r="B434" s="14" t="s">
        <v>2377</v>
      </c>
      <c r="C434" s="14" t="s">
        <v>2378</v>
      </c>
      <c r="D434" s="13" t="s">
        <v>2377</v>
      </c>
      <c r="E434" s="15" t="s">
        <v>1705</v>
      </c>
      <c r="F434" s="13" t="s">
        <v>41</v>
      </c>
    </row>
    <row r="435" spans="1:6" ht="14.25" customHeight="1" x14ac:dyDescent="0.2">
      <c r="A435" s="13" t="s">
        <v>2388</v>
      </c>
      <c r="B435" s="14" t="s">
        <v>1959</v>
      </c>
      <c r="C435" s="14" t="s">
        <v>1960</v>
      </c>
      <c r="D435" s="13" t="s">
        <v>1959</v>
      </c>
      <c r="E435" s="15" t="s">
        <v>1705</v>
      </c>
      <c r="F435" s="13" t="s">
        <v>41</v>
      </c>
    </row>
    <row r="436" spans="1:6" ht="14.25" customHeight="1" x14ac:dyDescent="0.2">
      <c r="A436" s="13" t="s">
        <v>2388</v>
      </c>
      <c r="B436" s="14" t="s">
        <v>2282</v>
      </c>
      <c r="C436" s="14" t="s">
        <v>2283</v>
      </c>
      <c r="D436" s="13" t="s">
        <v>2284</v>
      </c>
      <c r="E436" s="15" t="s">
        <v>1705</v>
      </c>
      <c r="F436" s="13" t="s">
        <v>41</v>
      </c>
    </row>
    <row r="437" spans="1:6" ht="24.4" customHeight="1" x14ac:dyDescent="0.2">
      <c r="A437" s="13" t="s">
        <v>2388</v>
      </c>
      <c r="B437" s="14" t="s">
        <v>2517</v>
      </c>
      <c r="C437" s="14" t="s">
        <v>2518</v>
      </c>
      <c r="D437" s="13" t="s">
        <v>2517</v>
      </c>
      <c r="E437" s="15" t="s">
        <v>1705</v>
      </c>
      <c r="F437" s="13" t="s">
        <v>41</v>
      </c>
    </row>
    <row r="438" spans="1:6" ht="24.4" customHeight="1" x14ac:dyDescent="0.2">
      <c r="A438" s="13" t="s">
        <v>2388</v>
      </c>
      <c r="B438" s="14" t="s">
        <v>2519</v>
      </c>
      <c r="C438" s="14" t="s">
        <v>2520</v>
      </c>
      <c r="D438" s="13" t="s">
        <v>2519</v>
      </c>
      <c r="E438" s="15" t="s">
        <v>1705</v>
      </c>
      <c r="F438" s="13" t="s">
        <v>41</v>
      </c>
    </row>
    <row r="439" spans="1:6" ht="14.25" customHeight="1" x14ac:dyDescent="0.2">
      <c r="A439" s="13" t="s">
        <v>2388</v>
      </c>
      <c r="B439" s="14" t="s">
        <v>2521</v>
      </c>
      <c r="C439" s="14" t="s">
        <v>2522</v>
      </c>
      <c r="D439" s="13" t="s">
        <v>2521</v>
      </c>
      <c r="E439" s="15" t="s">
        <v>1705</v>
      </c>
      <c r="F439" s="13" t="s">
        <v>41</v>
      </c>
    </row>
    <row r="440" spans="1:6" ht="14.25" customHeight="1" x14ac:dyDescent="0.2">
      <c r="A440" s="13" t="s">
        <v>2388</v>
      </c>
      <c r="B440" s="14" t="s">
        <v>2523</v>
      </c>
      <c r="C440" s="14" t="s">
        <v>2524</v>
      </c>
      <c r="D440" s="13" t="s">
        <v>2525</v>
      </c>
      <c r="E440" s="15" t="s">
        <v>1705</v>
      </c>
      <c r="F440" s="13" t="s">
        <v>41</v>
      </c>
    </row>
    <row r="441" spans="1:6" ht="14.25" customHeight="1" x14ac:dyDescent="0.2">
      <c r="A441" s="13" t="s">
        <v>2388</v>
      </c>
      <c r="B441" s="14" t="s">
        <v>2526</v>
      </c>
      <c r="C441" s="14" t="s">
        <v>2527</v>
      </c>
      <c r="D441" s="13" t="s">
        <v>2300</v>
      </c>
      <c r="E441" s="15" t="s">
        <v>1705</v>
      </c>
      <c r="F441" s="13" t="s">
        <v>41</v>
      </c>
    </row>
    <row r="442" spans="1:6" ht="14.25" customHeight="1" x14ac:dyDescent="0.2">
      <c r="A442" s="13" t="s">
        <v>2388</v>
      </c>
      <c r="B442" s="14" t="s">
        <v>2379</v>
      </c>
      <c r="C442" s="14" t="s">
        <v>2380</v>
      </c>
      <c r="D442" s="13" t="s">
        <v>2381</v>
      </c>
      <c r="E442" s="15" t="s">
        <v>1705</v>
      </c>
      <c r="F442" s="13" t="s">
        <v>41</v>
      </c>
    </row>
    <row r="443" spans="1:6" ht="14.25" customHeight="1" x14ac:dyDescent="0.2">
      <c r="A443" s="13" t="s">
        <v>2388</v>
      </c>
      <c r="B443" s="14" t="s">
        <v>2528</v>
      </c>
      <c r="C443" s="14" t="s">
        <v>2529</v>
      </c>
      <c r="D443" s="13" t="s">
        <v>2530</v>
      </c>
      <c r="E443" s="15" t="s">
        <v>1705</v>
      </c>
      <c r="F443" s="13" t="s">
        <v>41</v>
      </c>
    </row>
    <row r="444" spans="1:6" ht="14.25" customHeight="1" x14ac:dyDescent="0.2">
      <c r="A444" s="13" t="s">
        <v>2388</v>
      </c>
      <c r="B444" s="14" t="s">
        <v>1966</v>
      </c>
      <c r="C444" s="14" t="s">
        <v>1967</v>
      </c>
      <c r="D444" s="13" t="s">
        <v>1966</v>
      </c>
      <c r="E444" s="15" t="s">
        <v>1705</v>
      </c>
      <c r="F444" s="13" t="s">
        <v>41</v>
      </c>
    </row>
    <row r="445" spans="1:6" ht="14.25" customHeight="1" x14ac:dyDescent="0.2">
      <c r="A445" s="13" t="s">
        <v>2388</v>
      </c>
      <c r="B445" s="14" t="s">
        <v>1971</v>
      </c>
      <c r="C445" s="14" t="s">
        <v>1972</v>
      </c>
      <c r="D445" s="13" t="s">
        <v>1973</v>
      </c>
      <c r="E445" s="15" t="s">
        <v>1705</v>
      </c>
      <c r="F445" s="13" t="s">
        <v>41</v>
      </c>
    </row>
    <row r="446" spans="1:6" ht="14.25" customHeight="1" x14ac:dyDescent="0.2">
      <c r="A446" s="13" t="s">
        <v>2388</v>
      </c>
      <c r="B446" s="14" t="s">
        <v>1978</v>
      </c>
      <c r="C446" s="14" t="s">
        <v>1979</v>
      </c>
      <c r="D446" s="13" t="s">
        <v>1978</v>
      </c>
      <c r="E446" s="15" t="s">
        <v>1705</v>
      </c>
      <c r="F446" s="13" t="s">
        <v>41</v>
      </c>
    </row>
    <row r="447" spans="1:6" ht="14.25" customHeight="1" x14ac:dyDescent="0.2">
      <c r="A447" s="13" t="s">
        <v>2388</v>
      </c>
      <c r="B447" s="14" t="s">
        <v>1980</v>
      </c>
      <c r="C447" s="14" t="s">
        <v>1981</v>
      </c>
      <c r="D447" s="13" t="s">
        <v>1982</v>
      </c>
      <c r="E447" s="15" t="s">
        <v>1705</v>
      </c>
      <c r="F447" s="13" t="s">
        <v>41</v>
      </c>
    </row>
    <row r="448" spans="1:6" ht="24.4" customHeight="1" x14ac:dyDescent="0.2">
      <c r="A448" s="13" t="s">
        <v>2388</v>
      </c>
      <c r="B448" s="14" t="s">
        <v>1983</v>
      </c>
      <c r="C448" s="14" t="s">
        <v>1984</v>
      </c>
      <c r="D448" s="13" t="s">
        <v>1983</v>
      </c>
      <c r="E448" s="15" t="s">
        <v>1705</v>
      </c>
      <c r="F448" s="13" t="s">
        <v>41</v>
      </c>
    </row>
    <row r="449" spans="1:6" ht="36.4" customHeight="1" x14ac:dyDescent="0.2">
      <c r="A449" s="13" t="s">
        <v>2388</v>
      </c>
      <c r="B449" s="14" t="s">
        <v>1985</v>
      </c>
      <c r="C449" s="14" t="s">
        <v>1986</v>
      </c>
      <c r="D449" s="13" t="s">
        <v>1987</v>
      </c>
      <c r="E449" s="15" t="s">
        <v>1705</v>
      </c>
      <c r="F449" s="13" t="s">
        <v>41</v>
      </c>
    </row>
    <row r="450" spans="1:6" ht="24.4" customHeight="1" x14ac:dyDescent="0.2">
      <c r="A450" s="13" t="s">
        <v>2388</v>
      </c>
      <c r="B450" s="14" t="s">
        <v>2531</v>
      </c>
      <c r="C450" s="14" t="s">
        <v>2532</v>
      </c>
      <c r="D450" s="13" t="s">
        <v>2533</v>
      </c>
      <c r="E450" s="15" t="s">
        <v>1705</v>
      </c>
      <c r="F450" s="13" t="s">
        <v>41</v>
      </c>
    </row>
    <row r="451" spans="1:6" ht="36.4" customHeight="1" x14ac:dyDescent="0.2">
      <c r="A451" s="13" t="s">
        <v>2388</v>
      </c>
      <c r="B451" s="14" t="s">
        <v>1991</v>
      </c>
      <c r="C451" s="14" t="s">
        <v>1992</v>
      </c>
      <c r="D451" s="13" t="s">
        <v>1993</v>
      </c>
      <c r="E451" s="15" t="s">
        <v>1705</v>
      </c>
      <c r="F451" s="13" t="s">
        <v>41</v>
      </c>
    </row>
    <row r="452" spans="1:6" ht="24.4" customHeight="1" x14ac:dyDescent="0.2">
      <c r="A452" s="13" t="s">
        <v>2388</v>
      </c>
      <c r="B452" s="14" t="s">
        <v>2534</v>
      </c>
      <c r="C452" s="14" t="s">
        <v>2535</v>
      </c>
      <c r="D452" s="13" t="s">
        <v>1993</v>
      </c>
      <c r="E452" s="15" t="s">
        <v>1705</v>
      </c>
      <c r="F452" s="13" t="s">
        <v>41</v>
      </c>
    </row>
    <row r="453" spans="1:6" ht="24.4" customHeight="1" x14ac:dyDescent="0.2">
      <c r="A453" s="13" t="s">
        <v>2388</v>
      </c>
      <c r="B453" s="14" t="s">
        <v>2536</v>
      </c>
      <c r="C453" s="14" t="s">
        <v>2537</v>
      </c>
      <c r="D453" s="13" t="s">
        <v>2536</v>
      </c>
      <c r="E453" s="15" t="s">
        <v>1705</v>
      </c>
      <c r="F453" s="13" t="s">
        <v>41</v>
      </c>
    </row>
    <row r="454" spans="1:6" ht="14.25" customHeight="1" x14ac:dyDescent="0.2">
      <c r="A454" s="13" t="s">
        <v>2388</v>
      </c>
      <c r="B454" s="14" t="s">
        <v>2384</v>
      </c>
      <c r="C454" s="14" t="s">
        <v>2385</v>
      </c>
      <c r="D454" s="13" t="s">
        <v>2384</v>
      </c>
      <c r="E454" s="15" t="s">
        <v>1705</v>
      </c>
      <c r="F454" s="13" t="s">
        <v>41</v>
      </c>
    </row>
    <row r="455" spans="1:6" ht="14.25" customHeight="1" x14ac:dyDescent="0.2">
      <c r="A455" s="13" t="s">
        <v>2388</v>
      </c>
      <c r="B455" s="14" t="s">
        <v>1998</v>
      </c>
      <c r="C455" s="14" t="s">
        <v>1999</v>
      </c>
      <c r="D455" s="13" t="s">
        <v>1998</v>
      </c>
      <c r="E455" s="15" t="s">
        <v>1705</v>
      </c>
      <c r="F455" s="13" t="s">
        <v>41</v>
      </c>
    </row>
    <row r="456" spans="1:6" ht="14.25" customHeight="1" x14ac:dyDescent="0.2">
      <c r="A456" s="13" t="s">
        <v>2388</v>
      </c>
      <c r="B456" s="14" t="s">
        <v>2538</v>
      </c>
      <c r="C456" s="14" t="s">
        <v>2539</v>
      </c>
      <c r="D456" s="13" t="s">
        <v>2540</v>
      </c>
      <c r="E456" s="15" t="s">
        <v>1705</v>
      </c>
      <c r="F456" s="13" t="s">
        <v>41</v>
      </c>
    </row>
    <row r="457" spans="1:6" ht="24.4" customHeight="1" x14ac:dyDescent="0.2">
      <c r="A457" s="13" t="s">
        <v>2388</v>
      </c>
      <c r="B457" s="14" t="s">
        <v>2003</v>
      </c>
      <c r="C457" s="14" t="s">
        <v>2004</v>
      </c>
      <c r="D457" s="13" t="s">
        <v>2005</v>
      </c>
      <c r="E457" s="15" t="s">
        <v>1705</v>
      </c>
      <c r="F457" s="13" t="s">
        <v>41</v>
      </c>
    </row>
    <row r="458" spans="1:6" ht="36.4" customHeight="1" x14ac:dyDescent="0.2">
      <c r="A458" s="13" t="s">
        <v>2541</v>
      </c>
      <c r="B458" s="14" t="s">
        <v>2333</v>
      </c>
      <c r="C458" s="14" t="s">
        <v>2334</v>
      </c>
      <c r="D458" s="13" t="s">
        <v>2333</v>
      </c>
      <c r="E458" s="15" t="s">
        <v>1705</v>
      </c>
      <c r="F458" s="13" t="s">
        <v>1110</v>
      </c>
    </row>
    <row r="459" spans="1:6" ht="24.4" customHeight="1" x14ac:dyDescent="0.2">
      <c r="A459" s="13" t="s">
        <v>2541</v>
      </c>
      <c r="B459" s="14" t="s">
        <v>2016</v>
      </c>
      <c r="C459" s="14" t="s">
        <v>1757</v>
      </c>
      <c r="D459" s="13" t="s">
        <v>1756</v>
      </c>
      <c r="E459" s="15" t="s">
        <v>1705</v>
      </c>
      <c r="F459" s="13" t="s">
        <v>1110</v>
      </c>
    </row>
    <row r="460" spans="1:6" ht="24.4" customHeight="1" x14ac:dyDescent="0.2">
      <c r="A460" s="13" t="s">
        <v>2541</v>
      </c>
      <c r="B460" s="14" t="s">
        <v>2017</v>
      </c>
      <c r="C460" s="14" t="s">
        <v>2018</v>
      </c>
      <c r="D460" s="13" t="s">
        <v>2019</v>
      </c>
      <c r="E460" s="15" t="s">
        <v>1705</v>
      </c>
      <c r="F460" s="13" t="s">
        <v>1110</v>
      </c>
    </row>
    <row r="461" spans="1:6" ht="14.25" customHeight="1" x14ac:dyDescent="0.2">
      <c r="A461" s="13" t="s">
        <v>2541</v>
      </c>
      <c r="B461" s="14" t="s">
        <v>1763</v>
      </c>
      <c r="C461" s="14" t="s">
        <v>1764</v>
      </c>
      <c r="D461" s="13" t="s">
        <v>1765</v>
      </c>
      <c r="E461" s="15" t="s">
        <v>1705</v>
      </c>
      <c r="F461" s="13" t="s">
        <v>1110</v>
      </c>
    </row>
    <row r="462" spans="1:6" ht="24.4" customHeight="1" x14ac:dyDescent="0.2">
      <c r="A462" s="13" t="s">
        <v>2541</v>
      </c>
      <c r="B462" s="14" t="s">
        <v>2542</v>
      </c>
      <c r="C462" s="14" t="s">
        <v>2543</v>
      </c>
      <c r="D462" s="13" t="s">
        <v>2542</v>
      </c>
      <c r="E462" s="15" t="s">
        <v>1705</v>
      </c>
      <c r="F462" s="13" t="s">
        <v>1110</v>
      </c>
    </row>
    <row r="463" spans="1:6" ht="14.25" customHeight="1" x14ac:dyDescent="0.2">
      <c r="A463" s="13" t="s">
        <v>2541</v>
      </c>
      <c r="B463" s="14" t="s">
        <v>1772</v>
      </c>
      <c r="C463" s="14" t="s">
        <v>1773</v>
      </c>
      <c r="D463" s="13" t="s">
        <v>1772</v>
      </c>
      <c r="E463" s="15" t="s">
        <v>1705</v>
      </c>
      <c r="F463" s="13" t="s">
        <v>1110</v>
      </c>
    </row>
    <row r="464" spans="1:6" ht="14.25" customHeight="1" x14ac:dyDescent="0.2">
      <c r="A464" s="13" t="s">
        <v>2541</v>
      </c>
      <c r="B464" s="14" t="s">
        <v>2337</v>
      </c>
      <c r="C464" s="14" t="s">
        <v>2338</v>
      </c>
      <c r="D464" s="13" t="s">
        <v>2337</v>
      </c>
      <c r="E464" s="15" t="s">
        <v>1705</v>
      </c>
      <c r="F464" s="13" t="s">
        <v>1110</v>
      </c>
    </row>
    <row r="465" spans="1:6" ht="24.4" customHeight="1" x14ac:dyDescent="0.2">
      <c r="A465" s="13" t="s">
        <v>2541</v>
      </c>
      <c r="B465" s="14" t="s">
        <v>2544</v>
      </c>
      <c r="C465" s="14" t="s">
        <v>2545</v>
      </c>
      <c r="D465" s="13" t="s">
        <v>2544</v>
      </c>
      <c r="E465" s="15" t="s">
        <v>1705</v>
      </c>
      <c r="F465" s="13" t="s">
        <v>1110</v>
      </c>
    </row>
    <row r="466" spans="1:6" ht="36.4" customHeight="1" x14ac:dyDescent="0.2">
      <c r="A466" s="13" t="s">
        <v>2541</v>
      </c>
      <c r="B466" s="14" t="s">
        <v>2546</v>
      </c>
      <c r="C466" s="14" t="s">
        <v>2547</v>
      </c>
      <c r="D466" s="13" t="s">
        <v>2546</v>
      </c>
      <c r="E466" s="15" t="s">
        <v>1705</v>
      </c>
      <c r="F466" s="13" t="s">
        <v>1110</v>
      </c>
    </row>
    <row r="467" spans="1:6" ht="14.25" customHeight="1" x14ac:dyDescent="0.2">
      <c r="A467" s="13" t="s">
        <v>2541</v>
      </c>
      <c r="B467" s="14" t="s">
        <v>2040</v>
      </c>
      <c r="C467" s="14" t="s">
        <v>2041</v>
      </c>
      <c r="D467" s="13" t="s">
        <v>2042</v>
      </c>
      <c r="E467" s="15" t="s">
        <v>1705</v>
      </c>
      <c r="F467" s="13" t="s">
        <v>1110</v>
      </c>
    </row>
    <row r="468" spans="1:6" ht="14.25" customHeight="1" x14ac:dyDescent="0.2">
      <c r="A468" s="13" t="s">
        <v>2541</v>
      </c>
      <c r="B468" s="14" t="s">
        <v>2548</v>
      </c>
      <c r="C468" s="14" t="s">
        <v>2549</v>
      </c>
      <c r="D468" s="13" t="s">
        <v>2550</v>
      </c>
      <c r="E468" s="15" t="s">
        <v>1705</v>
      </c>
      <c r="F468" s="13" t="s">
        <v>1110</v>
      </c>
    </row>
    <row r="469" spans="1:6" ht="24.4" customHeight="1" x14ac:dyDescent="0.2">
      <c r="A469" s="13" t="s">
        <v>2541</v>
      </c>
      <c r="B469" s="14" t="s">
        <v>2551</v>
      </c>
      <c r="C469" s="14" t="s">
        <v>2552</v>
      </c>
      <c r="D469" s="13" t="s">
        <v>2551</v>
      </c>
      <c r="E469" s="15" t="s">
        <v>1705</v>
      </c>
      <c r="F469" s="13" t="s">
        <v>1110</v>
      </c>
    </row>
    <row r="470" spans="1:6" ht="14.25" customHeight="1" x14ac:dyDescent="0.2">
      <c r="A470" s="13" t="s">
        <v>2541</v>
      </c>
      <c r="B470" s="14" t="s">
        <v>2553</v>
      </c>
      <c r="C470" s="14" t="s">
        <v>2554</v>
      </c>
      <c r="D470" s="13" t="s">
        <v>2553</v>
      </c>
      <c r="E470" s="15" t="s">
        <v>1705</v>
      </c>
      <c r="F470" s="13" t="s">
        <v>1110</v>
      </c>
    </row>
    <row r="471" spans="1:6" ht="14.25" customHeight="1" x14ac:dyDescent="0.2">
      <c r="A471" s="13" t="s">
        <v>2541</v>
      </c>
      <c r="B471" s="14" t="s">
        <v>2350</v>
      </c>
      <c r="C471" s="14" t="s">
        <v>2351</v>
      </c>
      <c r="D471" s="13" t="s">
        <v>2352</v>
      </c>
      <c r="E471" s="15" t="s">
        <v>1705</v>
      </c>
      <c r="F471" s="13" t="s">
        <v>1110</v>
      </c>
    </row>
    <row r="472" spans="1:6" ht="14.25" customHeight="1" x14ac:dyDescent="0.2">
      <c r="A472" s="13" t="s">
        <v>2541</v>
      </c>
      <c r="B472" s="14" t="s">
        <v>2555</v>
      </c>
      <c r="C472" s="14" t="s">
        <v>2556</v>
      </c>
      <c r="D472" s="13" t="s">
        <v>2555</v>
      </c>
      <c r="E472" s="15" t="s">
        <v>1705</v>
      </c>
      <c r="F472" s="13" t="s">
        <v>1110</v>
      </c>
    </row>
    <row r="473" spans="1:6" ht="14.25" customHeight="1" x14ac:dyDescent="0.2">
      <c r="A473" s="13" t="s">
        <v>2541</v>
      </c>
      <c r="B473" s="14" t="s">
        <v>2557</v>
      </c>
      <c r="C473" s="14" t="s">
        <v>2558</v>
      </c>
      <c r="D473" s="13" t="s">
        <v>2559</v>
      </c>
      <c r="E473" s="15" t="s">
        <v>1705</v>
      </c>
      <c r="F473" s="13" t="s">
        <v>1110</v>
      </c>
    </row>
    <row r="474" spans="1:6" ht="14.25" customHeight="1" x14ac:dyDescent="0.2">
      <c r="A474" s="13" t="s">
        <v>2541</v>
      </c>
      <c r="B474" s="14" t="s">
        <v>2444</v>
      </c>
      <c r="C474" s="14" t="s">
        <v>2445</v>
      </c>
      <c r="D474" s="13" t="s">
        <v>2446</v>
      </c>
      <c r="E474" s="15" t="s">
        <v>1705</v>
      </c>
      <c r="F474" s="13" t="s">
        <v>1110</v>
      </c>
    </row>
    <row r="475" spans="1:6" ht="14.25" customHeight="1" x14ac:dyDescent="0.2">
      <c r="A475" s="13" t="s">
        <v>2541</v>
      </c>
      <c r="B475" s="14" t="s">
        <v>1818</v>
      </c>
      <c r="C475" s="14" t="s">
        <v>1819</v>
      </c>
      <c r="D475" s="13" t="s">
        <v>1820</v>
      </c>
      <c r="E475" s="15" t="s">
        <v>1705</v>
      </c>
      <c r="F475" s="13" t="s">
        <v>1110</v>
      </c>
    </row>
    <row r="476" spans="1:6" ht="24.4" customHeight="1" x14ac:dyDescent="0.2">
      <c r="A476" s="13" t="s">
        <v>2541</v>
      </c>
      <c r="B476" s="14" t="s">
        <v>2062</v>
      </c>
      <c r="C476" s="14" t="s">
        <v>2063</v>
      </c>
      <c r="D476" s="13" t="s">
        <v>2062</v>
      </c>
      <c r="E476" s="15" t="s">
        <v>1705</v>
      </c>
      <c r="F476" s="13" t="s">
        <v>1110</v>
      </c>
    </row>
    <row r="477" spans="1:6" ht="24.4" customHeight="1" x14ac:dyDescent="0.2">
      <c r="A477" s="13" t="s">
        <v>2541</v>
      </c>
      <c r="B477" s="14" t="s">
        <v>2453</v>
      </c>
      <c r="C477" s="14" t="s">
        <v>2454</v>
      </c>
      <c r="D477" s="13" t="s">
        <v>2455</v>
      </c>
      <c r="E477" s="15" t="s">
        <v>1705</v>
      </c>
      <c r="F477" s="13" t="s">
        <v>1110</v>
      </c>
    </row>
    <row r="478" spans="1:6" ht="14.25" customHeight="1" x14ac:dyDescent="0.2">
      <c r="A478" s="13" t="s">
        <v>2541</v>
      </c>
      <c r="B478" s="14" t="s">
        <v>2560</v>
      </c>
      <c r="C478" s="14" t="s">
        <v>2561</v>
      </c>
      <c r="D478" s="13" t="s">
        <v>2562</v>
      </c>
      <c r="E478" s="15" t="s">
        <v>1705</v>
      </c>
      <c r="F478" s="13" t="s">
        <v>1110</v>
      </c>
    </row>
    <row r="479" spans="1:6" ht="24.4" customHeight="1" x14ac:dyDescent="0.2">
      <c r="A479" s="13" t="s">
        <v>2541</v>
      </c>
      <c r="B479" s="14" t="s">
        <v>2077</v>
      </c>
      <c r="C479" s="14" t="s">
        <v>2078</v>
      </c>
      <c r="D479" s="13" t="s">
        <v>2079</v>
      </c>
      <c r="E479" s="15" t="s">
        <v>1705</v>
      </c>
      <c r="F479" s="13" t="s">
        <v>1110</v>
      </c>
    </row>
    <row r="480" spans="1:6" ht="14.25" customHeight="1" x14ac:dyDescent="0.2">
      <c r="A480" s="13" t="s">
        <v>2541</v>
      </c>
      <c r="B480" s="14" t="s">
        <v>2563</v>
      </c>
      <c r="C480" s="14" t="s">
        <v>2564</v>
      </c>
      <c r="D480" s="13" t="s">
        <v>2563</v>
      </c>
      <c r="E480" s="15" t="s">
        <v>1705</v>
      </c>
      <c r="F480" s="13" t="s">
        <v>1110</v>
      </c>
    </row>
    <row r="481" spans="1:6" ht="14.25" customHeight="1" x14ac:dyDescent="0.2">
      <c r="A481" s="13" t="s">
        <v>2541</v>
      </c>
      <c r="B481" s="14" t="s">
        <v>2565</v>
      </c>
      <c r="C481" s="14" t="s">
        <v>2566</v>
      </c>
      <c r="D481" s="13" t="s">
        <v>2567</v>
      </c>
      <c r="E481" s="15" t="s">
        <v>1705</v>
      </c>
      <c r="F481" s="13" t="s">
        <v>1110</v>
      </c>
    </row>
    <row r="482" spans="1:6" ht="14.25" customHeight="1" x14ac:dyDescent="0.2">
      <c r="A482" s="13" t="s">
        <v>2541</v>
      </c>
      <c r="B482" s="14" t="s">
        <v>1848</v>
      </c>
      <c r="C482" s="14" t="s">
        <v>1849</v>
      </c>
      <c r="D482" s="13" t="s">
        <v>1848</v>
      </c>
      <c r="E482" s="15" t="s">
        <v>1705</v>
      </c>
      <c r="F482" s="13" t="s">
        <v>1110</v>
      </c>
    </row>
    <row r="483" spans="1:6" ht="14.25" customHeight="1" x14ac:dyDescent="0.2">
      <c r="A483" s="13" t="s">
        <v>2541</v>
      </c>
      <c r="B483" s="14" t="s">
        <v>1850</v>
      </c>
      <c r="C483" s="14" t="s">
        <v>1851</v>
      </c>
      <c r="D483" s="13" t="s">
        <v>1850</v>
      </c>
      <c r="E483" s="15" t="s">
        <v>1705</v>
      </c>
      <c r="F483" s="13" t="s">
        <v>1110</v>
      </c>
    </row>
    <row r="484" spans="1:6" ht="14.25" customHeight="1" x14ac:dyDescent="0.2">
      <c r="A484" s="13" t="s">
        <v>2541</v>
      </c>
      <c r="B484" s="14" t="s">
        <v>1852</v>
      </c>
      <c r="C484" s="14" t="s">
        <v>1853</v>
      </c>
      <c r="D484" s="13" t="s">
        <v>1854</v>
      </c>
      <c r="E484" s="15" t="s">
        <v>1705</v>
      </c>
      <c r="F484" s="13" t="s">
        <v>1110</v>
      </c>
    </row>
    <row r="485" spans="1:6" ht="14.25" customHeight="1" x14ac:dyDescent="0.2">
      <c r="A485" s="13" t="s">
        <v>2541</v>
      </c>
      <c r="B485" s="14" t="s">
        <v>2007</v>
      </c>
      <c r="C485" s="14" t="s">
        <v>2008</v>
      </c>
      <c r="D485" s="13" t="s">
        <v>2007</v>
      </c>
      <c r="E485" s="15" t="s">
        <v>1705</v>
      </c>
      <c r="F485" s="13" t="s">
        <v>1110</v>
      </c>
    </row>
    <row r="486" spans="1:6" ht="24.4" customHeight="1" x14ac:dyDescent="0.2">
      <c r="A486" s="13" t="s">
        <v>2541</v>
      </c>
      <c r="B486" s="14" t="s">
        <v>2355</v>
      </c>
      <c r="C486" s="14" t="s">
        <v>2356</v>
      </c>
      <c r="D486" s="13" t="s">
        <v>2355</v>
      </c>
      <c r="E486" s="15" t="s">
        <v>1705</v>
      </c>
      <c r="F486" s="13" t="s">
        <v>1110</v>
      </c>
    </row>
    <row r="487" spans="1:6" ht="24.4" customHeight="1" x14ac:dyDescent="0.2">
      <c r="A487" s="13" t="s">
        <v>2541</v>
      </c>
      <c r="B487" s="14" t="s">
        <v>2568</v>
      </c>
      <c r="C487" s="14" t="s">
        <v>2569</v>
      </c>
      <c r="D487" s="13" t="s">
        <v>2568</v>
      </c>
      <c r="E487" s="15" t="s">
        <v>1705</v>
      </c>
      <c r="F487" s="13" t="s">
        <v>1110</v>
      </c>
    </row>
    <row r="488" spans="1:6" ht="24.4" customHeight="1" x14ac:dyDescent="0.2">
      <c r="A488" s="13" t="s">
        <v>2541</v>
      </c>
      <c r="B488" s="14" t="s">
        <v>1864</v>
      </c>
      <c r="C488" s="14" t="s">
        <v>1865</v>
      </c>
      <c r="D488" s="13" t="s">
        <v>1866</v>
      </c>
      <c r="E488" s="15" t="s">
        <v>1705</v>
      </c>
      <c r="F488" s="13" t="s">
        <v>1110</v>
      </c>
    </row>
    <row r="489" spans="1:6" ht="24.4" customHeight="1" x14ac:dyDescent="0.2">
      <c r="A489" s="13" t="s">
        <v>2541</v>
      </c>
      <c r="B489" s="14" t="s">
        <v>2125</v>
      </c>
      <c r="C489" s="14" t="s">
        <v>2126</v>
      </c>
      <c r="D489" s="13" t="s">
        <v>1866</v>
      </c>
      <c r="E489" s="15" t="s">
        <v>1705</v>
      </c>
      <c r="F489" s="13" t="s">
        <v>1110</v>
      </c>
    </row>
    <row r="490" spans="1:6" ht="24.4" customHeight="1" x14ac:dyDescent="0.2">
      <c r="A490" s="13" t="s">
        <v>2541</v>
      </c>
      <c r="B490" s="14" t="s">
        <v>2570</v>
      </c>
      <c r="C490" s="14" t="s">
        <v>2571</v>
      </c>
      <c r="D490" s="13" t="s">
        <v>1866</v>
      </c>
      <c r="E490" s="15" t="s">
        <v>1705</v>
      </c>
      <c r="F490" s="13" t="s">
        <v>1110</v>
      </c>
    </row>
    <row r="491" spans="1:6" ht="14.25" customHeight="1" x14ac:dyDescent="0.2">
      <c r="A491" s="13" t="s">
        <v>2541</v>
      </c>
      <c r="B491" s="14" t="s">
        <v>1873</v>
      </c>
      <c r="C491" s="14" t="s">
        <v>1874</v>
      </c>
      <c r="D491" s="13" t="s">
        <v>1873</v>
      </c>
      <c r="E491" s="15" t="s">
        <v>1705</v>
      </c>
      <c r="F491" s="13" t="s">
        <v>1110</v>
      </c>
    </row>
    <row r="492" spans="1:6" ht="14.25" customHeight="1" x14ac:dyDescent="0.2">
      <c r="A492" s="13" t="s">
        <v>2541</v>
      </c>
      <c r="B492" s="14" t="s">
        <v>1877</v>
      </c>
      <c r="C492" s="14" t="s">
        <v>1878</v>
      </c>
      <c r="D492" s="13" t="s">
        <v>1877</v>
      </c>
      <c r="E492" s="15" t="s">
        <v>1705</v>
      </c>
      <c r="F492" s="13" t="s">
        <v>1110</v>
      </c>
    </row>
    <row r="493" spans="1:6" ht="24.4" customHeight="1" x14ac:dyDescent="0.2">
      <c r="A493" s="13" t="s">
        <v>2541</v>
      </c>
      <c r="B493" s="14" t="s">
        <v>1879</v>
      </c>
      <c r="C493" s="14" t="s">
        <v>1880</v>
      </c>
      <c r="D493" s="13" t="s">
        <v>1879</v>
      </c>
      <c r="E493" s="15" t="s">
        <v>1705</v>
      </c>
      <c r="F493" s="13" t="s">
        <v>1110</v>
      </c>
    </row>
    <row r="494" spans="1:6" ht="14.25" customHeight="1" x14ac:dyDescent="0.2">
      <c r="A494" s="13" t="s">
        <v>2541</v>
      </c>
      <c r="B494" s="14" t="s">
        <v>2359</v>
      </c>
      <c r="C494" s="14" t="s">
        <v>2360</v>
      </c>
      <c r="D494" s="13" t="s">
        <v>2361</v>
      </c>
      <c r="E494" s="15" t="s">
        <v>1705</v>
      </c>
      <c r="F494" s="13" t="s">
        <v>1110</v>
      </c>
    </row>
    <row r="495" spans="1:6" ht="14.25" customHeight="1" x14ac:dyDescent="0.2">
      <c r="A495" s="13" t="s">
        <v>2541</v>
      </c>
      <c r="B495" s="14" t="s">
        <v>2572</v>
      </c>
      <c r="C495" s="14" t="s">
        <v>2573</v>
      </c>
      <c r="D495" s="13" t="s">
        <v>2572</v>
      </c>
      <c r="E495" s="15" t="s">
        <v>1705</v>
      </c>
      <c r="F495" s="13" t="s">
        <v>1110</v>
      </c>
    </row>
    <row r="496" spans="1:6" ht="14.25" customHeight="1" x14ac:dyDescent="0.2">
      <c r="A496" s="13" t="s">
        <v>2541</v>
      </c>
      <c r="B496" s="14" t="s">
        <v>2574</v>
      </c>
      <c r="C496" s="14" t="s">
        <v>2575</v>
      </c>
      <c r="D496" s="13" t="s">
        <v>2574</v>
      </c>
      <c r="E496" s="15" t="s">
        <v>1705</v>
      </c>
      <c r="F496" s="13" t="s">
        <v>1110</v>
      </c>
    </row>
    <row r="497" spans="1:6" ht="14.25" customHeight="1" x14ac:dyDescent="0.2">
      <c r="A497" s="13" t="s">
        <v>2541</v>
      </c>
      <c r="B497" s="14" t="s">
        <v>2576</v>
      </c>
      <c r="C497" s="14" t="s">
        <v>2577</v>
      </c>
      <c r="D497" s="13" t="s">
        <v>2576</v>
      </c>
      <c r="E497" s="15" t="s">
        <v>1705</v>
      </c>
      <c r="F497" s="13" t="s">
        <v>1110</v>
      </c>
    </row>
    <row r="498" spans="1:6" ht="24.4" customHeight="1" x14ac:dyDescent="0.2">
      <c r="A498" s="13" t="s">
        <v>2541</v>
      </c>
      <c r="B498" s="14" t="s">
        <v>2578</v>
      </c>
      <c r="C498" s="14" t="s">
        <v>2579</v>
      </c>
      <c r="D498" s="13" t="s">
        <v>2580</v>
      </c>
      <c r="E498" s="15" t="s">
        <v>1705</v>
      </c>
      <c r="F498" s="13" t="s">
        <v>1110</v>
      </c>
    </row>
    <row r="499" spans="1:6" ht="14.25" customHeight="1" x14ac:dyDescent="0.2">
      <c r="A499" s="13" t="s">
        <v>2541</v>
      </c>
      <c r="B499" s="14" t="s">
        <v>2484</v>
      </c>
      <c r="C499" s="14" t="s">
        <v>2485</v>
      </c>
      <c r="D499" s="13" t="s">
        <v>2484</v>
      </c>
      <c r="E499" s="15" t="s">
        <v>1705</v>
      </c>
      <c r="F499" s="13" t="s">
        <v>1110</v>
      </c>
    </row>
    <row r="500" spans="1:6" ht="14.25" customHeight="1" x14ac:dyDescent="0.2">
      <c r="A500" s="13" t="s">
        <v>2541</v>
      </c>
      <c r="B500" s="14" t="s">
        <v>2364</v>
      </c>
      <c r="C500" s="14" t="s">
        <v>2365</v>
      </c>
      <c r="D500" s="13" t="s">
        <v>2364</v>
      </c>
      <c r="E500" s="15" t="s">
        <v>1705</v>
      </c>
      <c r="F500" s="13" t="s">
        <v>1110</v>
      </c>
    </row>
    <row r="501" spans="1:6" ht="14.25" customHeight="1" x14ac:dyDescent="0.2">
      <c r="A501" s="13" t="s">
        <v>2541</v>
      </c>
      <c r="B501" s="14" t="s">
        <v>2581</v>
      </c>
      <c r="C501" s="14" t="s">
        <v>2582</v>
      </c>
      <c r="D501" s="13" t="s">
        <v>2581</v>
      </c>
      <c r="E501" s="15" t="s">
        <v>1705</v>
      </c>
      <c r="F501" s="13" t="s">
        <v>1110</v>
      </c>
    </row>
    <row r="502" spans="1:6" ht="14.25" customHeight="1" x14ac:dyDescent="0.2">
      <c r="A502" s="13" t="s">
        <v>2541</v>
      </c>
      <c r="B502" s="14" t="s">
        <v>2011</v>
      </c>
      <c r="C502" s="14" t="s">
        <v>2012</v>
      </c>
      <c r="D502" s="13" t="s">
        <v>2011</v>
      </c>
      <c r="E502" s="15" t="s">
        <v>1705</v>
      </c>
      <c r="F502" s="13" t="s">
        <v>1110</v>
      </c>
    </row>
    <row r="503" spans="1:6" ht="24.4" customHeight="1" x14ac:dyDescent="0.2">
      <c r="A503" s="13" t="s">
        <v>2541</v>
      </c>
      <c r="B503" s="14" t="s">
        <v>2216</v>
      </c>
      <c r="C503" s="14" t="s">
        <v>2217</v>
      </c>
      <c r="D503" s="13" t="s">
        <v>2218</v>
      </c>
      <c r="E503" s="15" t="s">
        <v>1705</v>
      </c>
      <c r="F503" s="13" t="s">
        <v>1110</v>
      </c>
    </row>
    <row r="504" spans="1:6" ht="24.4" customHeight="1" x14ac:dyDescent="0.2">
      <c r="A504" s="13" t="s">
        <v>2541</v>
      </c>
      <c r="B504" s="14" t="s">
        <v>2366</v>
      </c>
      <c r="C504" s="14" t="s">
        <v>2367</v>
      </c>
      <c r="D504" s="13" t="s">
        <v>2368</v>
      </c>
      <c r="E504" s="15" t="s">
        <v>1705</v>
      </c>
      <c r="F504" s="13" t="s">
        <v>1110</v>
      </c>
    </row>
    <row r="505" spans="1:6" ht="24.4" customHeight="1" x14ac:dyDescent="0.2">
      <c r="A505" s="13" t="s">
        <v>2541</v>
      </c>
      <c r="B505" s="14" t="s">
        <v>2223</v>
      </c>
      <c r="C505" s="14" t="s">
        <v>2224</v>
      </c>
      <c r="D505" s="13" t="s">
        <v>2223</v>
      </c>
      <c r="E505" s="15" t="s">
        <v>1737</v>
      </c>
      <c r="F505" s="13" t="s">
        <v>1110</v>
      </c>
    </row>
    <row r="506" spans="1:6" ht="24.4" customHeight="1" x14ac:dyDescent="0.2">
      <c r="A506" s="13" t="s">
        <v>2541</v>
      </c>
      <c r="B506" s="14" t="s">
        <v>2372</v>
      </c>
      <c r="C506" s="14" t="s">
        <v>2373</v>
      </c>
      <c r="D506" s="13" t="s">
        <v>2374</v>
      </c>
      <c r="E506" s="15" t="s">
        <v>1705</v>
      </c>
      <c r="F506" s="13" t="s">
        <v>1110</v>
      </c>
    </row>
    <row r="507" spans="1:6" ht="14.25" customHeight="1" x14ac:dyDescent="0.2">
      <c r="A507" s="13" t="s">
        <v>2541</v>
      </c>
      <c r="B507" s="14" t="s">
        <v>2583</v>
      </c>
      <c r="C507" s="14" t="s">
        <v>2584</v>
      </c>
      <c r="D507" s="13" t="s">
        <v>2583</v>
      </c>
      <c r="E507" s="15" t="s">
        <v>1705</v>
      </c>
      <c r="F507" s="13" t="s">
        <v>1110</v>
      </c>
    </row>
    <row r="508" spans="1:6" ht="14.25" customHeight="1" x14ac:dyDescent="0.2">
      <c r="A508" s="13" t="s">
        <v>2541</v>
      </c>
      <c r="B508" s="14" t="s">
        <v>2501</v>
      </c>
      <c r="C508" s="14" t="s">
        <v>2502</v>
      </c>
      <c r="D508" s="13" t="s">
        <v>2501</v>
      </c>
      <c r="E508" s="15" t="s">
        <v>1705</v>
      </c>
      <c r="F508" s="13" t="s">
        <v>1110</v>
      </c>
    </row>
    <row r="509" spans="1:6" ht="14.25" customHeight="1" x14ac:dyDescent="0.2">
      <c r="A509" s="13" t="s">
        <v>2541</v>
      </c>
      <c r="B509" s="14" t="s">
        <v>2505</v>
      </c>
      <c r="C509" s="14" t="s">
        <v>2506</v>
      </c>
      <c r="D509" s="13" t="s">
        <v>2507</v>
      </c>
      <c r="E509" s="15" t="s">
        <v>1705</v>
      </c>
      <c r="F509" s="13" t="s">
        <v>1110</v>
      </c>
    </row>
    <row r="510" spans="1:6" ht="24.4" customHeight="1" x14ac:dyDescent="0.2">
      <c r="A510" s="13" t="s">
        <v>2541</v>
      </c>
      <c r="B510" s="14" t="s">
        <v>1919</v>
      </c>
      <c r="C510" s="14" t="s">
        <v>1920</v>
      </c>
      <c r="D510" s="13" t="s">
        <v>1921</v>
      </c>
      <c r="E510" s="15" t="s">
        <v>1705</v>
      </c>
      <c r="F510" s="13" t="s">
        <v>1110</v>
      </c>
    </row>
    <row r="511" spans="1:6" ht="24.4" customHeight="1" x14ac:dyDescent="0.2">
      <c r="A511" s="13" t="s">
        <v>2541</v>
      </c>
      <c r="B511" s="14" t="s">
        <v>2585</v>
      </c>
      <c r="C511" s="14" t="s">
        <v>2586</v>
      </c>
      <c r="D511" s="13" t="s">
        <v>2587</v>
      </c>
      <c r="E511" s="15" t="s">
        <v>1705</v>
      </c>
      <c r="F511" s="13" t="s">
        <v>1110</v>
      </c>
    </row>
    <row r="512" spans="1:6" ht="24.4" customHeight="1" x14ac:dyDescent="0.2">
      <c r="A512" s="13" t="s">
        <v>2541</v>
      </c>
      <c r="B512" s="14" t="s">
        <v>1931</v>
      </c>
      <c r="C512" s="14" t="s">
        <v>1932</v>
      </c>
      <c r="D512" s="13" t="s">
        <v>1933</v>
      </c>
      <c r="E512" s="15" t="s">
        <v>1705</v>
      </c>
      <c r="F512" s="13" t="s">
        <v>1110</v>
      </c>
    </row>
    <row r="513" spans="1:6" ht="14.25" customHeight="1" x14ac:dyDescent="0.2">
      <c r="A513" s="13" t="s">
        <v>2541</v>
      </c>
      <c r="B513" s="14" t="s">
        <v>2242</v>
      </c>
      <c r="C513" s="14" t="s">
        <v>2243</v>
      </c>
      <c r="D513" s="13" t="s">
        <v>2242</v>
      </c>
      <c r="E513" s="15" t="s">
        <v>1705</v>
      </c>
      <c r="F513" s="13" t="s">
        <v>1110</v>
      </c>
    </row>
    <row r="514" spans="1:6" ht="14.25" customHeight="1" x14ac:dyDescent="0.2">
      <c r="A514" s="13" t="s">
        <v>2541</v>
      </c>
      <c r="B514" s="14" t="s">
        <v>1939</v>
      </c>
      <c r="C514" s="14" t="s">
        <v>1940</v>
      </c>
      <c r="D514" s="13" t="s">
        <v>1941</v>
      </c>
      <c r="E514" s="15" t="s">
        <v>1705</v>
      </c>
      <c r="F514" s="13" t="s">
        <v>1110</v>
      </c>
    </row>
    <row r="515" spans="1:6" ht="14.25" customHeight="1" x14ac:dyDescent="0.2">
      <c r="A515" s="13" t="s">
        <v>2541</v>
      </c>
      <c r="B515" s="14" t="s">
        <v>2508</v>
      </c>
      <c r="C515" s="14" t="s">
        <v>2509</v>
      </c>
      <c r="D515" s="13" t="s">
        <v>2508</v>
      </c>
      <c r="E515" s="15" t="s">
        <v>1705</v>
      </c>
      <c r="F515" s="13" t="s">
        <v>1110</v>
      </c>
    </row>
    <row r="516" spans="1:6" ht="36.4" customHeight="1" x14ac:dyDescent="0.2">
      <c r="A516" s="13" t="s">
        <v>2541</v>
      </c>
      <c r="B516" s="14" t="s">
        <v>2375</v>
      </c>
      <c r="C516" s="14" t="s">
        <v>2376</v>
      </c>
      <c r="D516" s="13" t="s">
        <v>2375</v>
      </c>
      <c r="E516" s="15" t="s">
        <v>1705</v>
      </c>
      <c r="F516" s="13" t="s">
        <v>1110</v>
      </c>
    </row>
    <row r="517" spans="1:6" ht="14.25" customHeight="1" x14ac:dyDescent="0.2">
      <c r="A517" s="13" t="s">
        <v>2541</v>
      </c>
      <c r="B517" s="14" t="s">
        <v>2510</v>
      </c>
      <c r="C517" s="14" t="s">
        <v>2511</v>
      </c>
      <c r="D517" s="13" t="s">
        <v>2512</v>
      </c>
      <c r="E517" s="15" t="s">
        <v>1705</v>
      </c>
      <c r="F517" s="13" t="s">
        <v>1110</v>
      </c>
    </row>
    <row r="518" spans="1:6" ht="24.4" customHeight="1" x14ac:dyDescent="0.2">
      <c r="A518" s="13" t="s">
        <v>2541</v>
      </c>
      <c r="B518" s="14" t="s">
        <v>1953</v>
      </c>
      <c r="C518" s="14" t="s">
        <v>1954</v>
      </c>
      <c r="D518" s="13" t="s">
        <v>1955</v>
      </c>
      <c r="E518" s="15" t="s">
        <v>1705</v>
      </c>
      <c r="F518" s="13" t="s">
        <v>1110</v>
      </c>
    </row>
    <row r="519" spans="1:6" ht="24.4" customHeight="1" x14ac:dyDescent="0.2">
      <c r="A519" s="13" t="s">
        <v>2541</v>
      </c>
      <c r="B519" s="14" t="s">
        <v>2377</v>
      </c>
      <c r="C519" s="14" t="s">
        <v>2378</v>
      </c>
      <c r="D519" s="13" t="s">
        <v>2377</v>
      </c>
      <c r="E519" s="15" t="s">
        <v>1705</v>
      </c>
      <c r="F519" s="13" t="s">
        <v>1110</v>
      </c>
    </row>
    <row r="520" spans="1:6" ht="14.25" customHeight="1" x14ac:dyDescent="0.2">
      <c r="A520" s="13" t="s">
        <v>2541</v>
      </c>
      <c r="B520" s="14" t="s">
        <v>1959</v>
      </c>
      <c r="C520" s="14" t="s">
        <v>1960</v>
      </c>
      <c r="D520" s="13" t="s">
        <v>1959</v>
      </c>
      <c r="E520" s="15" t="s">
        <v>1705</v>
      </c>
      <c r="F520" s="13" t="s">
        <v>1110</v>
      </c>
    </row>
    <row r="521" spans="1:6" ht="14.25" customHeight="1" x14ac:dyDescent="0.2">
      <c r="A521" s="13" t="s">
        <v>2541</v>
      </c>
      <c r="B521" s="14" t="s">
        <v>2282</v>
      </c>
      <c r="C521" s="14" t="s">
        <v>2283</v>
      </c>
      <c r="D521" s="13" t="s">
        <v>2284</v>
      </c>
      <c r="E521" s="15" t="s">
        <v>1705</v>
      </c>
      <c r="F521" s="13" t="s">
        <v>1110</v>
      </c>
    </row>
    <row r="522" spans="1:6" ht="24.4" customHeight="1" x14ac:dyDescent="0.2">
      <c r="A522" s="13" t="s">
        <v>2541</v>
      </c>
      <c r="B522" s="14" t="s">
        <v>2517</v>
      </c>
      <c r="C522" s="14" t="s">
        <v>2518</v>
      </c>
      <c r="D522" s="13" t="s">
        <v>2517</v>
      </c>
      <c r="E522" s="15" t="s">
        <v>1705</v>
      </c>
      <c r="F522" s="13" t="s">
        <v>1110</v>
      </c>
    </row>
    <row r="523" spans="1:6" ht="14.25" customHeight="1" x14ac:dyDescent="0.2">
      <c r="A523" s="13" t="s">
        <v>2541</v>
      </c>
      <c r="B523" s="14" t="s">
        <v>2588</v>
      </c>
      <c r="C523" s="14" t="s">
        <v>2589</v>
      </c>
      <c r="D523" s="13" t="s">
        <v>2590</v>
      </c>
      <c r="E523" s="15" t="s">
        <v>1705</v>
      </c>
      <c r="F523" s="13" t="s">
        <v>1110</v>
      </c>
    </row>
    <row r="524" spans="1:6" ht="14.25" customHeight="1" x14ac:dyDescent="0.2">
      <c r="A524" s="13" t="s">
        <v>2541</v>
      </c>
      <c r="B524" s="14" t="s">
        <v>2591</v>
      </c>
      <c r="C524" s="14" t="s">
        <v>2592</v>
      </c>
      <c r="D524" s="13" t="s">
        <v>2591</v>
      </c>
      <c r="E524" s="15" t="s">
        <v>1705</v>
      </c>
      <c r="F524" s="13" t="s">
        <v>1110</v>
      </c>
    </row>
    <row r="525" spans="1:6" ht="14.25" customHeight="1" x14ac:dyDescent="0.2">
      <c r="A525" s="13" t="s">
        <v>2541</v>
      </c>
      <c r="B525" s="14" t="s">
        <v>2526</v>
      </c>
      <c r="C525" s="14" t="s">
        <v>2527</v>
      </c>
      <c r="D525" s="13" t="s">
        <v>2300</v>
      </c>
      <c r="E525" s="15" t="s">
        <v>1705</v>
      </c>
      <c r="F525" s="13" t="s">
        <v>1110</v>
      </c>
    </row>
    <row r="526" spans="1:6" ht="14.25" customHeight="1" x14ac:dyDescent="0.2">
      <c r="A526" s="13" t="s">
        <v>2541</v>
      </c>
      <c r="B526" s="14" t="s">
        <v>2379</v>
      </c>
      <c r="C526" s="14" t="s">
        <v>2380</v>
      </c>
      <c r="D526" s="13" t="s">
        <v>2381</v>
      </c>
      <c r="E526" s="15" t="s">
        <v>1705</v>
      </c>
      <c r="F526" s="13" t="s">
        <v>1110</v>
      </c>
    </row>
    <row r="527" spans="1:6" ht="14.25" customHeight="1" x14ac:dyDescent="0.2">
      <c r="A527" s="13" t="s">
        <v>2541</v>
      </c>
      <c r="B527" s="14" t="s">
        <v>2593</v>
      </c>
      <c r="C527" s="14" t="s">
        <v>2594</v>
      </c>
      <c r="D527" s="13" t="s">
        <v>2593</v>
      </c>
      <c r="E527" s="15" t="s">
        <v>1705</v>
      </c>
      <c r="F527" s="13" t="s">
        <v>1110</v>
      </c>
    </row>
    <row r="528" spans="1:6" ht="14.25" customHeight="1" x14ac:dyDescent="0.2">
      <c r="A528" s="13" t="s">
        <v>2541</v>
      </c>
      <c r="B528" s="14" t="s">
        <v>1966</v>
      </c>
      <c r="C528" s="14" t="s">
        <v>1967</v>
      </c>
      <c r="D528" s="13" t="s">
        <v>1966</v>
      </c>
      <c r="E528" s="15" t="s">
        <v>1705</v>
      </c>
      <c r="F528" s="13" t="s">
        <v>1110</v>
      </c>
    </row>
    <row r="529" spans="1:6" ht="14.25" customHeight="1" x14ac:dyDescent="0.2">
      <c r="A529" s="13" t="s">
        <v>2541</v>
      </c>
      <c r="B529" s="14" t="s">
        <v>2595</v>
      </c>
      <c r="C529" s="14" t="s">
        <v>2596</v>
      </c>
      <c r="D529" s="13" t="s">
        <v>2595</v>
      </c>
      <c r="E529" s="15" t="s">
        <v>1705</v>
      </c>
      <c r="F529" s="13" t="s">
        <v>1110</v>
      </c>
    </row>
    <row r="530" spans="1:6" ht="14.25" customHeight="1" x14ac:dyDescent="0.2">
      <c r="A530" s="13" t="s">
        <v>2541</v>
      </c>
      <c r="B530" s="14" t="s">
        <v>1976</v>
      </c>
      <c r="C530" s="14" t="s">
        <v>1977</v>
      </c>
      <c r="D530" s="13" t="s">
        <v>1976</v>
      </c>
      <c r="E530" s="15" t="s">
        <v>1705</v>
      </c>
      <c r="F530" s="13" t="s">
        <v>1110</v>
      </c>
    </row>
    <row r="531" spans="1:6" ht="14.25" customHeight="1" x14ac:dyDescent="0.2">
      <c r="A531" s="13" t="s">
        <v>2541</v>
      </c>
      <c r="B531" s="14" t="s">
        <v>1978</v>
      </c>
      <c r="C531" s="14" t="s">
        <v>1979</v>
      </c>
      <c r="D531" s="13" t="s">
        <v>1978</v>
      </c>
      <c r="E531" s="15" t="s">
        <v>1705</v>
      </c>
      <c r="F531" s="13" t="s">
        <v>1110</v>
      </c>
    </row>
    <row r="532" spans="1:6" ht="14.25" customHeight="1" x14ac:dyDescent="0.2">
      <c r="A532" s="13" t="s">
        <v>2541</v>
      </c>
      <c r="B532" s="14" t="s">
        <v>1980</v>
      </c>
      <c r="C532" s="14" t="s">
        <v>1981</v>
      </c>
      <c r="D532" s="13" t="s">
        <v>1982</v>
      </c>
      <c r="E532" s="15" t="s">
        <v>1705</v>
      </c>
      <c r="F532" s="13" t="s">
        <v>1110</v>
      </c>
    </row>
    <row r="533" spans="1:6" ht="24.4" customHeight="1" x14ac:dyDescent="0.2">
      <c r="A533" s="13" t="s">
        <v>2541</v>
      </c>
      <c r="B533" s="14" t="s">
        <v>1983</v>
      </c>
      <c r="C533" s="14" t="s">
        <v>1984</v>
      </c>
      <c r="D533" s="13" t="s">
        <v>1983</v>
      </c>
      <c r="E533" s="15" t="s">
        <v>1705</v>
      </c>
      <c r="F533" s="13" t="s">
        <v>1110</v>
      </c>
    </row>
    <row r="534" spans="1:6" ht="36.4" customHeight="1" x14ac:dyDescent="0.2">
      <c r="A534" s="13" t="s">
        <v>2541</v>
      </c>
      <c r="B534" s="14" t="s">
        <v>1985</v>
      </c>
      <c r="C534" s="14" t="s">
        <v>1986</v>
      </c>
      <c r="D534" s="13" t="s">
        <v>1987</v>
      </c>
      <c r="E534" s="15" t="s">
        <v>1705</v>
      </c>
      <c r="F534" s="13" t="s">
        <v>1110</v>
      </c>
    </row>
    <row r="535" spans="1:6" ht="14.25" customHeight="1" x14ac:dyDescent="0.2">
      <c r="A535" s="13" t="s">
        <v>2541</v>
      </c>
      <c r="B535" s="14" t="s">
        <v>2597</v>
      </c>
      <c r="C535" s="14" t="s">
        <v>2598</v>
      </c>
      <c r="D535" s="13" t="s">
        <v>2597</v>
      </c>
      <c r="E535" s="15" t="s">
        <v>1705</v>
      </c>
      <c r="F535" s="13" t="s">
        <v>1110</v>
      </c>
    </row>
    <row r="536" spans="1:6" ht="24.4" customHeight="1" x14ac:dyDescent="0.2">
      <c r="A536" s="13" t="s">
        <v>2541</v>
      </c>
      <c r="B536" s="14" t="s">
        <v>2599</v>
      </c>
      <c r="C536" s="14" t="s">
        <v>2600</v>
      </c>
      <c r="D536" s="13" t="s">
        <v>2601</v>
      </c>
      <c r="E536" s="15" t="s">
        <v>1737</v>
      </c>
      <c r="F536" s="13" t="s">
        <v>1110</v>
      </c>
    </row>
    <row r="537" spans="1:6" ht="24.4" customHeight="1" x14ac:dyDescent="0.2">
      <c r="A537" s="13" t="s">
        <v>2541</v>
      </c>
      <c r="B537" s="14" t="s">
        <v>2602</v>
      </c>
      <c r="C537" s="14" t="s">
        <v>2603</v>
      </c>
      <c r="D537" s="13" t="s">
        <v>2601</v>
      </c>
      <c r="E537" s="15" t="s">
        <v>1737</v>
      </c>
      <c r="F537" s="13" t="s">
        <v>1110</v>
      </c>
    </row>
    <row r="538" spans="1:6" ht="14.25" customHeight="1" x14ac:dyDescent="0.2">
      <c r="A538" s="13" t="s">
        <v>2541</v>
      </c>
      <c r="B538" s="14" t="s">
        <v>1998</v>
      </c>
      <c r="C538" s="14" t="s">
        <v>1999</v>
      </c>
      <c r="D538" s="13" t="s">
        <v>1998</v>
      </c>
      <c r="E538" s="15" t="s">
        <v>1705</v>
      </c>
      <c r="F538" s="13" t="s">
        <v>1110</v>
      </c>
    </row>
    <row r="539" spans="1:6" ht="24.4" customHeight="1" x14ac:dyDescent="0.2">
      <c r="A539" s="13" t="s">
        <v>2541</v>
      </c>
      <c r="B539" s="14" t="s">
        <v>2003</v>
      </c>
      <c r="C539" s="14" t="s">
        <v>2004</v>
      </c>
      <c r="D539" s="13" t="s">
        <v>2005</v>
      </c>
      <c r="E539" s="15" t="s">
        <v>1705</v>
      </c>
      <c r="F539" s="13" t="s">
        <v>1110</v>
      </c>
    </row>
    <row r="540" spans="1:6" ht="24.4" customHeight="1" x14ac:dyDescent="0.2">
      <c r="A540" s="13" t="s">
        <v>2604</v>
      </c>
      <c r="B540" s="14" t="s">
        <v>2031</v>
      </c>
      <c r="C540" s="14" t="s">
        <v>2032</v>
      </c>
      <c r="D540" s="13" t="s">
        <v>2031</v>
      </c>
      <c r="E540" s="15" t="s">
        <v>1705</v>
      </c>
      <c r="F540" s="13" t="s">
        <v>1348</v>
      </c>
    </row>
    <row r="541" spans="1:6" ht="14.25" customHeight="1" x14ac:dyDescent="0.2">
      <c r="A541" s="13" t="s">
        <v>2604</v>
      </c>
      <c r="B541" s="14" t="s">
        <v>2035</v>
      </c>
      <c r="C541" s="14" t="s">
        <v>2036</v>
      </c>
      <c r="D541" s="13" t="s">
        <v>2037</v>
      </c>
      <c r="E541" s="15" t="s">
        <v>1705</v>
      </c>
      <c r="F541" s="13" t="s">
        <v>1348</v>
      </c>
    </row>
    <row r="542" spans="1:6" ht="14.25" customHeight="1" x14ac:dyDescent="0.2">
      <c r="A542" s="13" t="s">
        <v>2604</v>
      </c>
      <c r="B542" s="14" t="s">
        <v>2062</v>
      </c>
      <c r="C542" s="14" t="s">
        <v>2063</v>
      </c>
      <c r="D542" s="13" t="s">
        <v>2062</v>
      </c>
      <c r="E542" s="15" t="s">
        <v>1705</v>
      </c>
      <c r="F542" s="13" t="s">
        <v>1348</v>
      </c>
    </row>
    <row r="543" spans="1:6" ht="24.4" customHeight="1" x14ac:dyDescent="0.2">
      <c r="A543" s="13" t="s">
        <v>2604</v>
      </c>
      <c r="B543" s="14" t="s">
        <v>2605</v>
      </c>
      <c r="C543" s="14" t="s">
        <v>2606</v>
      </c>
      <c r="D543" s="13" t="s">
        <v>2074</v>
      </c>
      <c r="E543" s="15" t="s">
        <v>1705</v>
      </c>
      <c r="F543" s="13" t="s">
        <v>1348</v>
      </c>
    </row>
    <row r="544" spans="1:6" ht="14.25" customHeight="1" x14ac:dyDescent="0.2">
      <c r="A544" s="13" t="s">
        <v>2604</v>
      </c>
      <c r="B544" s="14" t="s">
        <v>1877</v>
      </c>
      <c r="C544" s="14" t="s">
        <v>1878</v>
      </c>
      <c r="D544" s="13" t="s">
        <v>1877</v>
      </c>
      <c r="E544" s="15" t="s">
        <v>1705</v>
      </c>
      <c r="F544" s="13" t="s">
        <v>1348</v>
      </c>
    </row>
    <row r="545" spans="1:6" ht="14.25" customHeight="1" x14ac:dyDescent="0.2">
      <c r="A545" s="13" t="s">
        <v>2604</v>
      </c>
      <c r="B545" s="14" t="s">
        <v>2168</v>
      </c>
      <c r="C545" s="14" t="s">
        <v>2169</v>
      </c>
      <c r="D545" s="13" t="s">
        <v>2168</v>
      </c>
      <c r="E545" s="15" t="s">
        <v>1705</v>
      </c>
      <c r="F545" s="13" t="s">
        <v>1348</v>
      </c>
    </row>
    <row r="546" spans="1:6" ht="24.4" customHeight="1" x14ac:dyDescent="0.2">
      <c r="A546" s="13" t="s">
        <v>2604</v>
      </c>
      <c r="B546" s="14" t="s">
        <v>2578</v>
      </c>
      <c r="C546" s="14" t="s">
        <v>2579</v>
      </c>
      <c r="D546" s="13" t="s">
        <v>2580</v>
      </c>
      <c r="E546" s="15" t="s">
        <v>1705</v>
      </c>
      <c r="F546" s="13" t="s">
        <v>1348</v>
      </c>
    </row>
    <row r="547" spans="1:6" ht="14.25" customHeight="1" x14ac:dyDescent="0.2">
      <c r="A547" s="13" t="s">
        <v>2604</v>
      </c>
      <c r="B547" s="14" t="s">
        <v>2221</v>
      </c>
      <c r="C547" s="14" t="s">
        <v>2222</v>
      </c>
      <c r="D547" s="13" t="s">
        <v>2221</v>
      </c>
      <c r="E547" s="15" t="s">
        <v>1705</v>
      </c>
      <c r="F547" s="13" t="s">
        <v>1348</v>
      </c>
    </row>
    <row r="548" spans="1:6" ht="24.4" customHeight="1" x14ac:dyDescent="0.2">
      <c r="A548" s="13" t="s">
        <v>2604</v>
      </c>
      <c r="B548" s="14" t="s">
        <v>2607</v>
      </c>
      <c r="C548" s="14" t="s">
        <v>2608</v>
      </c>
      <c r="D548" s="13" t="s">
        <v>2609</v>
      </c>
      <c r="E548" s="15" t="s">
        <v>1705</v>
      </c>
      <c r="F548" s="13" t="s">
        <v>1348</v>
      </c>
    </row>
    <row r="549" spans="1:6" ht="14.25" customHeight="1" x14ac:dyDescent="0.2">
      <c r="A549" s="13" t="s">
        <v>2604</v>
      </c>
      <c r="B549" s="14" t="s">
        <v>1959</v>
      </c>
      <c r="C549" s="14" t="s">
        <v>1960</v>
      </c>
      <c r="D549" s="13" t="s">
        <v>1959</v>
      </c>
      <c r="E549" s="15" t="s">
        <v>1705</v>
      </c>
      <c r="F549" s="13" t="s">
        <v>1348</v>
      </c>
    </row>
    <row r="550" spans="1:6" ht="14.25" customHeight="1" x14ac:dyDescent="0.2">
      <c r="A550" s="13" t="s">
        <v>2604</v>
      </c>
      <c r="B550" s="14" t="s">
        <v>1966</v>
      </c>
      <c r="C550" s="14" t="s">
        <v>1967</v>
      </c>
      <c r="D550" s="13" t="s">
        <v>1966</v>
      </c>
      <c r="E550" s="15" t="s">
        <v>1705</v>
      </c>
      <c r="F550" s="13" t="s">
        <v>1348</v>
      </c>
    </row>
    <row r="551" spans="1:6" ht="14.25" customHeight="1" x14ac:dyDescent="0.2">
      <c r="A551" s="13" t="s">
        <v>2604</v>
      </c>
      <c r="B551" s="14" t="s">
        <v>1980</v>
      </c>
      <c r="C551" s="14" t="s">
        <v>1981</v>
      </c>
      <c r="D551" s="13" t="s">
        <v>1982</v>
      </c>
      <c r="E551" s="15" t="s">
        <v>1705</v>
      </c>
      <c r="F551" s="13" t="s">
        <v>1348</v>
      </c>
    </row>
    <row r="552" spans="1:6" ht="14.25" customHeight="1" x14ac:dyDescent="0.2">
      <c r="A552" s="13" t="s">
        <v>2604</v>
      </c>
      <c r="B552" s="14" t="s">
        <v>1998</v>
      </c>
      <c r="C552" s="14" t="s">
        <v>1999</v>
      </c>
      <c r="D552" s="13" t="s">
        <v>1998</v>
      </c>
      <c r="E552" s="15" t="s">
        <v>1705</v>
      </c>
      <c r="F552" s="13" t="s">
        <v>1348</v>
      </c>
    </row>
    <row r="553" spans="1:6" ht="14.25" customHeight="1" x14ac:dyDescent="0.2">
      <c r="A553" s="13" t="s">
        <v>2610</v>
      </c>
      <c r="B553" s="14" t="s">
        <v>1752</v>
      </c>
      <c r="C553" s="14" t="s">
        <v>1751</v>
      </c>
      <c r="D553" s="13" t="s">
        <v>1752</v>
      </c>
      <c r="E553" s="15" t="s">
        <v>1705</v>
      </c>
      <c r="F553" s="13" t="s">
        <v>1371</v>
      </c>
    </row>
    <row r="554" spans="1:6" ht="14.25" customHeight="1" x14ac:dyDescent="0.2">
      <c r="A554" s="13" t="s">
        <v>2610</v>
      </c>
      <c r="B554" s="14" t="s">
        <v>2611</v>
      </c>
      <c r="C554" s="14" t="s">
        <v>2612</v>
      </c>
      <c r="D554" s="13" t="s">
        <v>2611</v>
      </c>
      <c r="E554" s="15" t="s">
        <v>1705</v>
      </c>
      <c r="F554" s="13" t="s">
        <v>1371</v>
      </c>
    </row>
    <row r="555" spans="1:6" ht="36.4" customHeight="1" x14ac:dyDescent="0.2">
      <c r="A555" s="13" t="s">
        <v>2610</v>
      </c>
      <c r="B555" s="14" t="s">
        <v>2333</v>
      </c>
      <c r="C555" s="14" t="s">
        <v>2334</v>
      </c>
      <c r="D555" s="13" t="s">
        <v>2333</v>
      </c>
      <c r="E555" s="15" t="s">
        <v>1705</v>
      </c>
      <c r="F555" s="13" t="s">
        <v>1371</v>
      </c>
    </row>
    <row r="556" spans="1:6" ht="24.4" customHeight="1" x14ac:dyDescent="0.2">
      <c r="A556" s="13" t="s">
        <v>2610</v>
      </c>
      <c r="B556" s="14" t="s">
        <v>2016</v>
      </c>
      <c r="C556" s="14" t="s">
        <v>1757</v>
      </c>
      <c r="D556" s="13" t="s">
        <v>1756</v>
      </c>
      <c r="E556" s="15" t="s">
        <v>1705</v>
      </c>
      <c r="F556" s="13" t="s">
        <v>1371</v>
      </c>
    </row>
    <row r="557" spans="1:6" ht="24.4" customHeight="1" x14ac:dyDescent="0.2">
      <c r="A557" s="13" t="s">
        <v>2610</v>
      </c>
      <c r="B557" s="14" t="s">
        <v>2017</v>
      </c>
      <c r="C557" s="14" t="s">
        <v>2018</v>
      </c>
      <c r="D557" s="13" t="s">
        <v>2019</v>
      </c>
      <c r="E557" s="15" t="s">
        <v>1705</v>
      </c>
      <c r="F557" s="13" t="s">
        <v>1371</v>
      </c>
    </row>
    <row r="558" spans="1:6" ht="14.25" customHeight="1" x14ac:dyDescent="0.2">
      <c r="A558" s="13" t="s">
        <v>2610</v>
      </c>
      <c r="B558" s="14" t="s">
        <v>1763</v>
      </c>
      <c r="C558" s="14" t="s">
        <v>1764</v>
      </c>
      <c r="D558" s="13" t="s">
        <v>1765</v>
      </c>
      <c r="E558" s="15" t="s">
        <v>1705</v>
      </c>
      <c r="F558" s="13" t="s">
        <v>1371</v>
      </c>
    </row>
    <row r="559" spans="1:6" ht="24.4" customHeight="1" x14ac:dyDescent="0.2">
      <c r="A559" s="13" t="s">
        <v>2610</v>
      </c>
      <c r="B559" s="14" t="s">
        <v>2613</v>
      </c>
      <c r="C559" s="14" t="s">
        <v>2614</v>
      </c>
      <c r="D559" s="13" t="s">
        <v>2615</v>
      </c>
      <c r="E559" s="15" t="s">
        <v>1705</v>
      </c>
      <c r="F559" s="13" t="s">
        <v>1371</v>
      </c>
    </row>
    <row r="560" spans="1:6" ht="24.4" customHeight="1" x14ac:dyDescent="0.2">
      <c r="A560" s="13" t="s">
        <v>2610</v>
      </c>
      <c r="B560" s="14" t="s">
        <v>2616</v>
      </c>
      <c r="C560" s="14" t="s">
        <v>2617</v>
      </c>
      <c r="D560" s="13" t="s">
        <v>2618</v>
      </c>
      <c r="E560" s="15" t="s">
        <v>1705</v>
      </c>
      <c r="F560" s="13" t="s">
        <v>1371</v>
      </c>
    </row>
    <row r="561" spans="1:6" ht="14.25" customHeight="1" x14ac:dyDescent="0.2">
      <c r="A561" s="13" t="s">
        <v>2610</v>
      </c>
      <c r="B561" s="14" t="s">
        <v>2619</v>
      </c>
      <c r="C561" s="14" t="s">
        <v>2620</v>
      </c>
      <c r="D561" s="13" t="s">
        <v>2621</v>
      </c>
      <c r="E561" s="15" t="s">
        <v>1705</v>
      </c>
      <c r="F561" s="13" t="s">
        <v>1371</v>
      </c>
    </row>
    <row r="562" spans="1:6" ht="14.25" customHeight="1" x14ac:dyDescent="0.2">
      <c r="A562" s="13" t="s">
        <v>2610</v>
      </c>
      <c r="B562" s="14" t="s">
        <v>1772</v>
      </c>
      <c r="C562" s="14" t="s">
        <v>1773</v>
      </c>
      <c r="D562" s="13" t="s">
        <v>1772</v>
      </c>
      <c r="E562" s="15" t="s">
        <v>1705</v>
      </c>
      <c r="F562" s="13" t="s">
        <v>1371</v>
      </c>
    </row>
    <row r="563" spans="1:6" ht="36.4" customHeight="1" x14ac:dyDescent="0.2">
      <c r="A563" s="13" t="s">
        <v>2610</v>
      </c>
      <c r="B563" s="14" t="s">
        <v>1779</v>
      </c>
      <c r="C563" s="14" t="s">
        <v>1780</v>
      </c>
      <c r="D563" s="13" t="s">
        <v>1781</v>
      </c>
      <c r="E563" s="15" t="s">
        <v>1705</v>
      </c>
      <c r="F563" s="13" t="s">
        <v>1371</v>
      </c>
    </row>
    <row r="564" spans="1:6" ht="14.25" customHeight="1" x14ac:dyDescent="0.2">
      <c r="A564" s="13" t="s">
        <v>2610</v>
      </c>
      <c r="B564" s="14" t="s">
        <v>2622</v>
      </c>
      <c r="C564" s="14" t="s">
        <v>2623</v>
      </c>
      <c r="D564" s="13" t="s">
        <v>2624</v>
      </c>
      <c r="E564" s="15" t="s">
        <v>1705</v>
      </c>
      <c r="F564" s="13" t="s">
        <v>1371</v>
      </c>
    </row>
    <row r="565" spans="1:6" ht="24.4" customHeight="1" x14ac:dyDescent="0.2">
      <c r="A565" s="13" t="s">
        <v>2610</v>
      </c>
      <c r="B565" s="14" t="s">
        <v>1797</v>
      </c>
      <c r="C565" s="14" t="s">
        <v>1798</v>
      </c>
      <c r="D565" s="13" t="s">
        <v>1797</v>
      </c>
      <c r="E565" s="15" t="s">
        <v>1705</v>
      </c>
      <c r="F565" s="13" t="s">
        <v>1371</v>
      </c>
    </row>
    <row r="566" spans="1:6" ht="14.25" customHeight="1" x14ac:dyDescent="0.2">
      <c r="A566" s="13" t="s">
        <v>2610</v>
      </c>
      <c r="B566" s="14" t="s">
        <v>2040</v>
      </c>
      <c r="C566" s="14" t="s">
        <v>2041</v>
      </c>
      <c r="D566" s="13" t="s">
        <v>2042</v>
      </c>
      <c r="E566" s="15" t="s">
        <v>1705</v>
      </c>
      <c r="F566" s="13" t="s">
        <v>1371</v>
      </c>
    </row>
    <row r="567" spans="1:6" ht="14.25" customHeight="1" x14ac:dyDescent="0.2">
      <c r="A567" s="13" t="s">
        <v>2610</v>
      </c>
      <c r="B567" s="14" t="s">
        <v>2625</v>
      </c>
      <c r="C567" s="14" t="s">
        <v>2626</v>
      </c>
      <c r="D567" s="13" t="s">
        <v>2625</v>
      </c>
      <c r="E567" s="15" t="s">
        <v>1705</v>
      </c>
      <c r="F567" s="13" t="s">
        <v>1371</v>
      </c>
    </row>
    <row r="568" spans="1:6" ht="14.25" customHeight="1" x14ac:dyDescent="0.2">
      <c r="A568" s="13" t="s">
        <v>2610</v>
      </c>
      <c r="B568" s="14" t="s">
        <v>2627</v>
      </c>
      <c r="C568" s="14" t="s">
        <v>2628</v>
      </c>
      <c r="D568" s="13" t="s">
        <v>2629</v>
      </c>
      <c r="E568" s="15" t="s">
        <v>1705</v>
      </c>
      <c r="F568" s="13" t="s">
        <v>1371</v>
      </c>
    </row>
    <row r="569" spans="1:6" ht="14.25" customHeight="1" x14ac:dyDescent="0.2">
      <c r="A569" s="13" t="s">
        <v>2610</v>
      </c>
      <c r="B569" s="14" t="s">
        <v>2630</v>
      </c>
      <c r="C569" s="14" t="s">
        <v>2631</v>
      </c>
      <c r="D569" s="13" t="s">
        <v>2632</v>
      </c>
      <c r="E569" s="15" t="s">
        <v>1705</v>
      </c>
      <c r="F569" s="13" t="s">
        <v>1371</v>
      </c>
    </row>
    <row r="570" spans="1:6" ht="24.4" customHeight="1" x14ac:dyDescent="0.2">
      <c r="A570" s="13" t="s">
        <v>2610</v>
      </c>
      <c r="B570" s="14" t="s">
        <v>2551</v>
      </c>
      <c r="C570" s="14" t="s">
        <v>2552</v>
      </c>
      <c r="D570" s="13" t="s">
        <v>2551</v>
      </c>
      <c r="E570" s="15" t="s">
        <v>1705</v>
      </c>
      <c r="F570" s="13" t="s">
        <v>1371</v>
      </c>
    </row>
    <row r="571" spans="1:6" ht="24.4" customHeight="1" x14ac:dyDescent="0.2">
      <c r="A571" s="13" t="s">
        <v>2610</v>
      </c>
      <c r="B571" s="14" t="s">
        <v>2633</v>
      </c>
      <c r="C571" s="14" t="s">
        <v>2634</v>
      </c>
      <c r="D571" s="13" t="s">
        <v>2633</v>
      </c>
      <c r="E571" s="15" t="s">
        <v>1705</v>
      </c>
      <c r="F571" s="13" t="s">
        <v>1371</v>
      </c>
    </row>
    <row r="572" spans="1:6" ht="14.25" customHeight="1" x14ac:dyDescent="0.2">
      <c r="A572" s="13" t="s">
        <v>2610</v>
      </c>
      <c r="B572" s="14" t="s">
        <v>2635</v>
      </c>
      <c r="C572" s="14" t="s">
        <v>2636</v>
      </c>
      <c r="D572" s="13" t="s">
        <v>2635</v>
      </c>
      <c r="E572" s="15" t="s">
        <v>1705</v>
      </c>
      <c r="F572" s="13" t="s">
        <v>1371</v>
      </c>
    </row>
    <row r="573" spans="1:6" ht="14.25" customHeight="1" x14ac:dyDescent="0.2">
      <c r="A573" s="13" t="s">
        <v>2610</v>
      </c>
      <c r="B573" s="14" t="s">
        <v>2637</v>
      </c>
      <c r="C573" s="14" t="s">
        <v>2638</v>
      </c>
      <c r="D573" s="13" t="s">
        <v>2637</v>
      </c>
      <c r="E573" s="15" t="s">
        <v>1705</v>
      </c>
      <c r="F573" s="13" t="s">
        <v>1371</v>
      </c>
    </row>
    <row r="574" spans="1:6" ht="14.25" customHeight="1" x14ac:dyDescent="0.2">
      <c r="A574" s="13" t="s">
        <v>2610</v>
      </c>
      <c r="B574" s="14" t="s">
        <v>2639</v>
      </c>
      <c r="C574" s="14" t="s">
        <v>2640</v>
      </c>
      <c r="D574" s="13" t="s">
        <v>2641</v>
      </c>
      <c r="E574" s="15" t="s">
        <v>1705</v>
      </c>
      <c r="F574" s="13" t="s">
        <v>1371</v>
      </c>
    </row>
    <row r="575" spans="1:6" ht="14.25" customHeight="1" x14ac:dyDescent="0.2">
      <c r="A575" s="13" t="s">
        <v>2610</v>
      </c>
      <c r="B575" s="14" t="s">
        <v>2642</v>
      </c>
      <c r="C575" s="14" t="s">
        <v>2643</v>
      </c>
      <c r="D575" s="13" t="s">
        <v>2642</v>
      </c>
      <c r="E575" s="15" t="s">
        <v>1705</v>
      </c>
      <c r="F575" s="13" t="s">
        <v>1371</v>
      </c>
    </row>
    <row r="576" spans="1:6" ht="14.25" customHeight="1" x14ac:dyDescent="0.2">
      <c r="A576" s="13" t="s">
        <v>2610</v>
      </c>
      <c r="B576" s="14" t="s">
        <v>2644</v>
      </c>
      <c r="C576" s="14" t="s">
        <v>2645</v>
      </c>
      <c r="D576" s="13" t="s">
        <v>2644</v>
      </c>
      <c r="E576" s="15" t="s">
        <v>1705</v>
      </c>
      <c r="F576" s="13" t="s">
        <v>1371</v>
      </c>
    </row>
    <row r="577" spans="1:6" ht="24.4" customHeight="1" x14ac:dyDescent="0.2">
      <c r="A577" s="13" t="s">
        <v>2610</v>
      </c>
      <c r="B577" s="14" t="s">
        <v>2646</v>
      </c>
      <c r="C577" s="14" t="s">
        <v>2647</v>
      </c>
      <c r="D577" s="13" t="s">
        <v>2648</v>
      </c>
      <c r="E577" s="15" t="s">
        <v>1705</v>
      </c>
      <c r="F577" s="13" t="s">
        <v>1371</v>
      </c>
    </row>
    <row r="578" spans="1:6" ht="14.25" customHeight="1" x14ac:dyDescent="0.2">
      <c r="A578" s="13" t="s">
        <v>2610</v>
      </c>
      <c r="B578" s="14" t="s">
        <v>2649</v>
      </c>
      <c r="C578" s="14" t="s">
        <v>2650</v>
      </c>
      <c r="D578" s="13" t="s">
        <v>2649</v>
      </c>
      <c r="E578" s="15" t="s">
        <v>1705</v>
      </c>
      <c r="F578" s="13" t="s">
        <v>1371</v>
      </c>
    </row>
    <row r="579" spans="1:6" ht="24.4" customHeight="1" x14ac:dyDescent="0.2">
      <c r="A579" s="13" t="s">
        <v>2610</v>
      </c>
      <c r="B579" s="14" t="s">
        <v>2651</v>
      </c>
      <c r="C579" s="14" t="s">
        <v>2652</v>
      </c>
      <c r="D579" s="13" t="s">
        <v>2653</v>
      </c>
      <c r="E579" s="15" t="s">
        <v>1705</v>
      </c>
      <c r="F579" s="13" t="s">
        <v>1371</v>
      </c>
    </row>
    <row r="580" spans="1:6" ht="24.4" customHeight="1" x14ac:dyDescent="0.2">
      <c r="A580" s="13" t="s">
        <v>2610</v>
      </c>
      <c r="B580" s="14" t="s">
        <v>2654</v>
      </c>
      <c r="C580" s="14" t="s">
        <v>2655</v>
      </c>
      <c r="D580" s="13" t="s">
        <v>2653</v>
      </c>
      <c r="E580" s="15" t="s">
        <v>1705</v>
      </c>
      <c r="F580" s="13" t="s">
        <v>1371</v>
      </c>
    </row>
    <row r="581" spans="1:6" ht="14.25" customHeight="1" x14ac:dyDescent="0.2">
      <c r="A581" s="13" t="s">
        <v>2610</v>
      </c>
      <c r="B581" s="14" t="s">
        <v>2656</v>
      </c>
      <c r="C581" s="14" t="s">
        <v>2657</v>
      </c>
      <c r="D581" s="13" t="s">
        <v>2656</v>
      </c>
      <c r="E581" s="15" t="s">
        <v>1705</v>
      </c>
      <c r="F581" s="13" t="s">
        <v>1371</v>
      </c>
    </row>
    <row r="582" spans="1:6" ht="14.25" customHeight="1" x14ac:dyDescent="0.2">
      <c r="A582" s="13" t="s">
        <v>2610</v>
      </c>
      <c r="B582" s="14" t="s">
        <v>1815</v>
      </c>
      <c r="C582" s="14" t="s">
        <v>1816</v>
      </c>
      <c r="D582" s="13" t="s">
        <v>1817</v>
      </c>
      <c r="E582" s="15" t="s">
        <v>1705</v>
      </c>
      <c r="F582" s="13" t="s">
        <v>1371</v>
      </c>
    </row>
    <row r="583" spans="1:6" ht="24.4" customHeight="1" x14ac:dyDescent="0.2">
      <c r="A583" s="13" t="s">
        <v>2610</v>
      </c>
      <c r="B583" s="14" t="s">
        <v>1821</v>
      </c>
      <c r="C583" s="14" t="s">
        <v>1822</v>
      </c>
      <c r="D583" s="13" t="s">
        <v>1823</v>
      </c>
      <c r="E583" s="15" t="s">
        <v>1705</v>
      </c>
      <c r="F583" s="13" t="s">
        <v>1371</v>
      </c>
    </row>
    <row r="584" spans="1:6" ht="24.4" customHeight="1" x14ac:dyDescent="0.2">
      <c r="A584" s="13" t="s">
        <v>2610</v>
      </c>
      <c r="B584" s="14" t="s">
        <v>2062</v>
      </c>
      <c r="C584" s="14" t="s">
        <v>2063</v>
      </c>
      <c r="D584" s="13" t="s">
        <v>2062</v>
      </c>
      <c r="E584" s="15" t="s">
        <v>1705</v>
      </c>
      <c r="F584" s="13" t="s">
        <v>1371</v>
      </c>
    </row>
    <row r="585" spans="1:6" ht="14.25" customHeight="1" x14ac:dyDescent="0.2">
      <c r="A585" s="13" t="s">
        <v>2610</v>
      </c>
      <c r="B585" s="14" t="s">
        <v>2658</v>
      </c>
      <c r="C585" s="14" t="s">
        <v>2659</v>
      </c>
      <c r="D585" s="13" t="s">
        <v>2658</v>
      </c>
      <c r="E585" s="15" t="s">
        <v>1705</v>
      </c>
      <c r="F585" s="13" t="s">
        <v>1371</v>
      </c>
    </row>
    <row r="586" spans="1:6" ht="14.25" customHeight="1" x14ac:dyDescent="0.2">
      <c r="A586" s="13" t="s">
        <v>2610</v>
      </c>
      <c r="B586" s="14" t="s">
        <v>2660</v>
      </c>
      <c r="C586" s="14" t="s">
        <v>2661</v>
      </c>
      <c r="D586" s="13" t="s">
        <v>2660</v>
      </c>
      <c r="E586" s="15" t="s">
        <v>1705</v>
      </c>
      <c r="F586" s="13" t="s">
        <v>1371</v>
      </c>
    </row>
    <row r="587" spans="1:6" ht="24.4" customHeight="1" x14ac:dyDescent="0.2">
      <c r="A587" s="13" t="s">
        <v>2610</v>
      </c>
      <c r="B587" s="14" t="s">
        <v>2662</v>
      </c>
      <c r="C587" s="14" t="s">
        <v>2663</v>
      </c>
      <c r="D587" s="13" t="s">
        <v>2664</v>
      </c>
      <c r="E587" s="15" t="s">
        <v>1705</v>
      </c>
      <c r="F587" s="13" t="s">
        <v>1371</v>
      </c>
    </row>
    <row r="588" spans="1:6" ht="24.4" customHeight="1" x14ac:dyDescent="0.2">
      <c r="A588" s="13" t="s">
        <v>2610</v>
      </c>
      <c r="B588" s="14" t="s">
        <v>2665</v>
      </c>
      <c r="C588" s="14" t="s">
        <v>2666</v>
      </c>
      <c r="D588" s="13" t="s">
        <v>2667</v>
      </c>
      <c r="E588" s="15" t="s">
        <v>1705</v>
      </c>
      <c r="F588" s="13" t="s">
        <v>1371</v>
      </c>
    </row>
    <row r="589" spans="1:6" ht="14.25" customHeight="1" x14ac:dyDescent="0.2">
      <c r="A589" s="13" t="s">
        <v>2610</v>
      </c>
      <c r="B589" s="14" t="s">
        <v>2668</v>
      </c>
      <c r="C589" s="14" t="s">
        <v>2669</v>
      </c>
      <c r="D589" s="13" t="s">
        <v>2668</v>
      </c>
      <c r="E589" s="15" t="s">
        <v>1705</v>
      </c>
      <c r="F589" s="13" t="s">
        <v>1371</v>
      </c>
    </row>
    <row r="590" spans="1:6" ht="24.4" customHeight="1" x14ac:dyDescent="0.2">
      <c r="A590" s="13" t="s">
        <v>2610</v>
      </c>
      <c r="B590" s="14" t="s">
        <v>2670</v>
      </c>
      <c r="C590" s="14" t="s">
        <v>2671</v>
      </c>
      <c r="D590" s="13" t="s">
        <v>2672</v>
      </c>
      <c r="E590" s="15" t="s">
        <v>1705</v>
      </c>
      <c r="F590" s="13" t="s">
        <v>1371</v>
      </c>
    </row>
    <row r="591" spans="1:6" ht="24.4" customHeight="1" x14ac:dyDescent="0.2">
      <c r="A591" s="13" t="s">
        <v>2610</v>
      </c>
      <c r="B591" s="14" t="s">
        <v>2673</v>
      </c>
      <c r="C591" s="14" t="s">
        <v>2674</v>
      </c>
      <c r="D591" s="13" t="s">
        <v>2673</v>
      </c>
      <c r="E591" s="15" t="s">
        <v>1705</v>
      </c>
      <c r="F591" s="13" t="s">
        <v>1371</v>
      </c>
    </row>
    <row r="592" spans="1:6" ht="24.4" customHeight="1" x14ac:dyDescent="0.2">
      <c r="A592" s="13" t="s">
        <v>2610</v>
      </c>
      <c r="B592" s="14" t="s">
        <v>2675</v>
      </c>
      <c r="C592" s="14" t="s">
        <v>2676</v>
      </c>
      <c r="D592" s="13" t="s">
        <v>2675</v>
      </c>
      <c r="E592" s="15" t="s">
        <v>1705</v>
      </c>
      <c r="F592" s="13" t="s">
        <v>1371</v>
      </c>
    </row>
    <row r="593" spans="1:6" ht="14.25" customHeight="1" x14ac:dyDescent="0.2">
      <c r="A593" s="13" t="s">
        <v>2610</v>
      </c>
      <c r="B593" s="14" t="s">
        <v>2677</v>
      </c>
      <c r="C593" s="14" t="s">
        <v>2678</v>
      </c>
      <c r="D593" s="13" t="s">
        <v>2679</v>
      </c>
      <c r="E593" s="15" t="s">
        <v>1705</v>
      </c>
      <c r="F593" s="13" t="s">
        <v>1371</v>
      </c>
    </row>
    <row r="594" spans="1:6" ht="24.4" customHeight="1" x14ac:dyDescent="0.2">
      <c r="A594" s="13" t="s">
        <v>2610</v>
      </c>
      <c r="B594" s="14" t="s">
        <v>2680</v>
      </c>
      <c r="C594" s="14" t="s">
        <v>2681</v>
      </c>
      <c r="D594" s="13" t="s">
        <v>2682</v>
      </c>
      <c r="E594" s="15" t="s">
        <v>1705</v>
      </c>
      <c r="F594" s="13" t="s">
        <v>1371</v>
      </c>
    </row>
    <row r="595" spans="1:6" ht="24.4" customHeight="1" x14ac:dyDescent="0.2">
      <c r="A595" s="13" t="s">
        <v>2610</v>
      </c>
      <c r="B595" s="14" t="s">
        <v>2683</v>
      </c>
      <c r="C595" s="14" t="s">
        <v>2684</v>
      </c>
      <c r="D595" s="13" t="s">
        <v>2682</v>
      </c>
      <c r="E595" s="15" t="s">
        <v>1705</v>
      </c>
      <c r="F595" s="13" t="s">
        <v>1371</v>
      </c>
    </row>
    <row r="596" spans="1:6" ht="24.4" customHeight="1" x14ac:dyDescent="0.2">
      <c r="A596" s="13" t="s">
        <v>2610</v>
      </c>
      <c r="B596" s="14" t="s">
        <v>2077</v>
      </c>
      <c r="C596" s="14" t="s">
        <v>2078</v>
      </c>
      <c r="D596" s="13" t="s">
        <v>2079</v>
      </c>
      <c r="E596" s="15" t="s">
        <v>1705</v>
      </c>
      <c r="F596" s="13" t="s">
        <v>1371</v>
      </c>
    </row>
    <row r="597" spans="1:6" ht="24.4" customHeight="1" x14ac:dyDescent="0.2">
      <c r="A597" s="13" t="s">
        <v>2610</v>
      </c>
      <c r="B597" s="14" t="s">
        <v>2685</v>
      </c>
      <c r="C597" s="14" t="s">
        <v>2686</v>
      </c>
      <c r="D597" s="13" t="s">
        <v>2687</v>
      </c>
      <c r="E597" s="15" t="s">
        <v>1705</v>
      </c>
      <c r="F597" s="13" t="s">
        <v>1371</v>
      </c>
    </row>
    <row r="598" spans="1:6" ht="24.4" customHeight="1" x14ac:dyDescent="0.2">
      <c r="A598" s="13" t="s">
        <v>2610</v>
      </c>
      <c r="B598" s="14" t="s">
        <v>2688</v>
      </c>
      <c r="C598" s="14" t="s">
        <v>2689</v>
      </c>
      <c r="D598" s="13" t="s">
        <v>2688</v>
      </c>
      <c r="E598" s="15" t="s">
        <v>1705</v>
      </c>
      <c r="F598" s="13" t="s">
        <v>1371</v>
      </c>
    </row>
    <row r="599" spans="1:6" ht="14.25" customHeight="1" x14ac:dyDescent="0.2">
      <c r="A599" s="13" t="s">
        <v>2610</v>
      </c>
      <c r="B599" s="14" t="s">
        <v>2690</v>
      </c>
      <c r="C599" s="14" t="s">
        <v>2691</v>
      </c>
      <c r="D599" s="13" t="s">
        <v>2690</v>
      </c>
      <c r="E599" s="15" t="s">
        <v>1705</v>
      </c>
      <c r="F599" s="13" t="s">
        <v>1371</v>
      </c>
    </row>
    <row r="600" spans="1:6" ht="14.25" customHeight="1" x14ac:dyDescent="0.2">
      <c r="A600" s="13" t="s">
        <v>2610</v>
      </c>
      <c r="B600" s="14" t="s">
        <v>2563</v>
      </c>
      <c r="C600" s="14" t="s">
        <v>2564</v>
      </c>
      <c r="D600" s="13" t="s">
        <v>2563</v>
      </c>
      <c r="E600" s="15" t="s">
        <v>1705</v>
      </c>
      <c r="F600" s="13" t="s">
        <v>1371</v>
      </c>
    </row>
    <row r="601" spans="1:6" ht="36.4" customHeight="1" x14ac:dyDescent="0.2">
      <c r="A601" s="13" t="s">
        <v>2610</v>
      </c>
      <c r="B601" s="14" t="s">
        <v>2692</v>
      </c>
      <c r="C601" s="14" t="s">
        <v>2693</v>
      </c>
      <c r="D601" s="13" t="s">
        <v>2692</v>
      </c>
      <c r="E601" s="15" t="s">
        <v>1705</v>
      </c>
      <c r="F601" s="13" t="s">
        <v>1371</v>
      </c>
    </row>
    <row r="602" spans="1:6" ht="14.25" customHeight="1" x14ac:dyDescent="0.2">
      <c r="A602" s="13" t="s">
        <v>2610</v>
      </c>
      <c r="B602" s="14" t="s">
        <v>2694</v>
      </c>
      <c r="C602" s="14" t="s">
        <v>2695</v>
      </c>
      <c r="D602" s="13" t="s">
        <v>2696</v>
      </c>
      <c r="E602" s="15" t="s">
        <v>1705</v>
      </c>
      <c r="F602" s="13" t="s">
        <v>1371</v>
      </c>
    </row>
    <row r="603" spans="1:6" ht="14.25" customHeight="1" x14ac:dyDescent="0.2">
      <c r="A603" s="13" t="s">
        <v>2610</v>
      </c>
      <c r="B603" s="14" t="s">
        <v>2104</v>
      </c>
      <c r="C603" s="14" t="s">
        <v>2105</v>
      </c>
      <c r="D603" s="13" t="s">
        <v>2104</v>
      </c>
      <c r="E603" s="15" t="s">
        <v>1705</v>
      </c>
      <c r="F603" s="13" t="s">
        <v>1371</v>
      </c>
    </row>
    <row r="604" spans="1:6" ht="14.25" customHeight="1" x14ac:dyDescent="0.2">
      <c r="A604" s="13" t="s">
        <v>2610</v>
      </c>
      <c r="B604" s="14" t="s">
        <v>2697</v>
      </c>
      <c r="C604" s="14" t="s">
        <v>2698</v>
      </c>
      <c r="D604" s="13" t="s">
        <v>2699</v>
      </c>
      <c r="E604" s="15" t="s">
        <v>1705</v>
      </c>
      <c r="F604" s="13" t="s">
        <v>1371</v>
      </c>
    </row>
    <row r="605" spans="1:6" ht="24.4" customHeight="1" x14ac:dyDescent="0.2">
      <c r="A605" s="13" t="s">
        <v>2610</v>
      </c>
      <c r="B605" s="14" t="s">
        <v>2700</v>
      </c>
      <c r="C605" s="14" t="s">
        <v>2701</v>
      </c>
      <c r="D605" s="13" t="s">
        <v>2702</v>
      </c>
      <c r="E605" s="15" t="s">
        <v>1705</v>
      </c>
      <c r="F605" s="13" t="s">
        <v>1371</v>
      </c>
    </row>
    <row r="606" spans="1:6" ht="14.25" customHeight="1" x14ac:dyDescent="0.2">
      <c r="A606" s="13" t="s">
        <v>2610</v>
      </c>
      <c r="B606" s="14" t="s">
        <v>2703</v>
      </c>
      <c r="C606" s="14" t="s">
        <v>2704</v>
      </c>
      <c r="D606" s="13" t="s">
        <v>2705</v>
      </c>
      <c r="E606" s="15" t="s">
        <v>1705</v>
      </c>
      <c r="F606" s="13" t="s">
        <v>1371</v>
      </c>
    </row>
    <row r="607" spans="1:6" ht="36.4" customHeight="1" x14ac:dyDescent="0.2">
      <c r="A607" s="13" t="s">
        <v>2610</v>
      </c>
      <c r="B607" s="14" t="s">
        <v>2706</v>
      </c>
      <c r="C607" s="14" t="s">
        <v>2707</v>
      </c>
      <c r="D607" s="13" t="s">
        <v>2706</v>
      </c>
      <c r="E607" s="15" t="s">
        <v>1705</v>
      </c>
      <c r="F607" s="13" t="s">
        <v>1371</v>
      </c>
    </row>
    <row r="608" spans="1:6" ht="14.25" customHeight="1" x14ac:dyDescent="0.2">
      <c r="A608" s="13" t="s">
        <v>2610</v>
      </c>
      <c r="B608" s="14" t="s">
        <v>1848</v>
      </c>
      <c r="C608" s="14" t="s">
        <v>1849</v>
      </c>
      <c r="D608" s="13" t="s">
        <v>1848</v>
      </c>
      <c r="E608" s="15" t="s">
        <v>1705</v>
      </c>
      <c r="F608" s="13" t="s">
        <v>1371</v>
      </c>
    </row>
    <row r="609" spans="1:6" ht="14.25" customHeight="1" x14ac:dyDescent="0.2">
      <c r="A609" s="13" t="s">
        <v>2610</v>
      </c>
      <c r="B609" s="14" t="s">
        <v>1850</v>
      </c>
      <c r="C609" s="14" t="s">
        <v>1851</v>
      </c>
      <c r="D609" s="13" t="s">
        <v>1850</v>
      </c>
      <c r="E609" s="15" t="s">
        <v>1705</v>
      </c>
      <c r="F609" s="13" t="s">
        <v>1371</v>
      </c>
    </row>
    <row r="610" spans="1:6" ht="14.25" customHeight="1" x14ac:dyDescent="0.2">
      <c r="A610" s="13" t="s">
        <v>2610</v>
      </c>
      <c r="B610" s="14" t="s">
        <v>2708</v>
      </c>
      <c r="C610" s="14" t="s">
        <v>2709</v>
      </c>
      <c r="D610" s="13" t="s">
        <v>2708</v>
      </c>
      <c r="E610" s="15" t="s">
        <v>1705</v>
      </c>
      <c r="F610" s="13" t="s">
        <v>1371</v>
      </c>
    </row>
    <row r="611" spans="1:6" ht="14.25" customHeight="1" x14ac:dyDescent="0.2">
      <c r="A611" s="13" t="s">
        <v>2610</v>
      </c>
      <c r="B611" s="14" t="s">
        <v>2117</v>
      </c>
      <c r="C611" s="14" t="s">
        <v>2118</v>
      </c>
      <c r="D611" s="13" t="s">
        <v>2117</v>
      </c>
      <c r="E611" s="15" t="s">
        <v>1705</v>
      </c>
      <c r="F611" s="13" t="s">
        <v>1371</v>
      </c>
    </row>
    <row r="612" spans="1:6" ht="14.25" customHeight="1" x14ac:dyDescent="0.2">
      <c r="A612" s="13" t="s">
        <v>2610</v>
      </c>
      <c r="B612" s="14" t="s">
        <v>1855</v>
      </c>
      <c r="C612" s="14" t="s">
        <v>1856</v>
      </c>
      <c r="D612" s="13" t="s">
        <v>1855</v>
      </c>
      <c r="E612" s="15" t="s">
        <v>1705</v>
      </c>
      <c r="F612" s="13" t="s">
        <v>1371</v>
      </c>
    </row>
    <row r="613" spans="1:6" ht="24.4" customHeight="1" x14ac:dyDescent="0.2">
      <c r="A613" s="13" t="s">
        <v>2610</v>
      </c>
      <c r="B613" s="14" t="s">
        <v>2355</v>
      </c>
      <c r="C613" s="14" t="s">
        <v>2356</v>
      </c>
      <c r="D613" s="13" t="s">
        <v>2355</v>
      </c>
      <c r="E613" s="15" t="s">
        <v>1705</v>
      </c>
      <c r="F613" s="13" t="s">
        <v>1371</v>
      </c>
    </row>
    <row r="614" spans="1:6" ht="24.4" customHeight="1" x14ac:dyDescent="0.2">
      <c r="A614" s="13" t="s">
        <v>2610</v>
      </c>
      <c r="B614" s="14" t="s">
        <v>2471</v>
      </c>
      <c r="C614" s="14" t="s">
        <v>2472</v>
      </c>
      <c r="D614" s="13" t="s">
        <v>2471</v>
      </c>
      <c r="E614" s="15" t="s">
        <v>1705</v>
      </c>
      <c r="F614" s="13" t="s">
        <v>1371</v>
      </c>
    </row>
    <row r="615" spans="1:6" ht="24.4" customHeight="1" x14ac:dyDescent="0.2">
      <c r="A615" s="13" t="s">
        <v>2610</v>
      </c>
      <c r="B615" s="14" t="s">
        <v>2125</v>
      </c>
      <c r="C615" s="14" t="s">
        <v>2126</v>
      </c>
      <c r="D615" s="13" t="s">
        <v>1866</v>
      </c>
      <c r="E615" s="15" t="s">
        <v>1705</v>
      </c>
      <c r="F615" s="13" t="s">
        <v>1371</v>
      </c>
    </row>
    <row r="616" spans="1:6" ht="24.4" customHeight="1" x14ac:dyDescent="0.2">
      <c r="A616" s="13" t="s">
        <v>2610</v>
      </c>
      <c r="B616" s="14" t="s">
        <v>2570</v>
      </c>
      <c r="C616" s="14" t="s">
        <v>2571</v>
      </c>
      <c r="D616" s="13" t="s">
        <v>1866</v>
      </c>
      <c r="E616" s="15" t="s">
        <v>1705</v>
      </c>
      <c r="F616" s="13" t="s">
        <v>1371</v>
      </c>
    </row>
    <row r="617" spans="1:6" ht="14.25" customHeight="1" x14ac:dyDescent="0.2">
      <c r="A617" s="13" t="s">
        <v>2610</v>
      </c>
      <c r="B617" s="14" t="s">
        <v>2131</v>
      </c>
      <c r="C617" s="14" t="s">
        <v>2132</v>
      </c>
      <c r="D617" s="13" t="s">
        <v>2133</v>
      </c>
      <c r="E617" s="15" t="s">
        <v>1705</v>
      </c>
      <c r="F617" s="13" t="s">
        <v>1371</v>
      </c>
    </row>
    <row r="618" spans="1:6" ht="14.25" customHeight="1" x14ac:dyDescent="0.2">
      <c r="A618" s="13" t="s">
        <v>2610</v>
      </c>
      <c r="B618" s="14" t="s">
        <v>1873</v>
      </c>
      <c r="C618" s="14" t="s">
        <v>1874</v>
      </c>
      <c r="D618" s="13" t="s">
        <v>1873</v>
      </c>
      <c r="E618" s="15" t="s">
        <v>1705</v>
      </c>
      <c r="F618" s="13" t="s">
        <v>1371</v>
      </c>
    </row>
    <row r="619" spans="1:6" ht="24.4" customHeight="1" x14ac:dyDescent="0.2">
      <c r="A619" s="13" t="s">
        <v>2610</v>
      </c>
      <c r="B619" s="14" t="s">
        <v>2134</v>
      </c>
      <c r="C619" s="14" t="s">
        <v>2135</v>
      </c>
      <c r="D619" s="13" t="s">
        <v>2134</v>
      </c>
      <c r="E619" s="15" t="s">
        <v>1705</v>
      </c>
      <c r="F619" s="13" t="s">
        <v>1371</v>
      </c>
    </row>
    <row r="620" spans="1:6" ht="24.4" customHeight="1" x14ac:dyDescent="0.2">
      <c r="A620" s="13" t="s">
        <v>2610</v>
      </c>
      <c r="B620" s="14" t="s">
        <v>2136</v>
      </c>
      <c r="C620" s="14" t="s">
        <v>2137</v>
      </c>
      <c r="D620" s="13" t="s">
        <v>2136</v>
      </c>
      <c r="E620" s="15" t="s">
        <v>1737</v>
      </c>
      <c r="F620" s="13" t="s">
        <v>1371</v>
      </c>
    </row>
    <row r="621" spans="1:6" ht="14.25" customHeight="1" x14ac:dyDescent="0.2">
      <c r="A621" s="13" t="s">
        <v>2610</v>
      </c>
      <c r="B621" s="14" t="s">
        <v>1877</v>
      </c>
      <c r="C621" s="14" t="s">
        <v>1878</v>
      </c>
      <c r="D621" s="13" t="s">
        <v>1877</v>
      </c>
      <c r="E621" s="15" t="s">
        <v>1705</v>
      </c>
      <c r="F621" s="13" t="s">
        <v>1371</v>
      </c>
    </row>
    <row r="622" spans="1:6" ht="24.4" customHeight="1" x14ac:dyDescent="0.2">
      <c r="A622" s="13" t="s">
        <v>2610</v>
      </c>
      <c r="B622" s="14" t="s">
        <v>1879</v>
      </c>
      <c r="C622" s="14" t="s">
        <v>1880</v>
      </c>
      <c r="D622" s="13" t="s">
        <v>1879</v>
      </c>
      <c r="E622" s="15" t="s">
        <v>1705</v>
      </c>
      <c r="F622" s="13" t="s">
        <v>1371</v>
      </c>
    </row>
    <row r="623" spans="1:6" ht="14.25" customHeight="1" x14ac:dyDescent="0.2">
      <c r="A623" s="13" t="s">
        <v>2610</v>
      </c>
      <c r="B623" s="14" t="s">
        <v>1884</v>
      </c>
      <c r="C623" s="14" t="s">
        <v>1885</v>
      </c>
      <c r="D623" s="13" t="s">
        <v>1886</v>
      </c>
      <c r="E623" s="15" t="s">
        <v>1705</v>
      </c>
      <c r="F623" s="13" t="s">
        <v>1371</v>
      </c>
    </row>
    <row r="624" spans="1:6" ht="24.4" customHeight="1" x14ac:dyDescent="0.2">
      <c r="A624" s="13" t="s">
        <v>2610</v>
      </c>
      <c r="B624" s="14" t="s">
        <v>2710</v>
      </c>
      <c r="C624" s="14" t="s">
        <v>2711</v>
      </c>
      <c r="D624" s="13" t="s">
        <v>2712</v>
      </c>
      <c r="E624" s="15" t="s">
        <v>1705</v>
      </c>
      <c r="F624" s="13" t="s">
        <v>1371</v>
      </c>
    </row>
    <row r="625" spans="1:6" ht="24.4" customHeight="1" x14ac:dyDescent="0.2">
      <c r="A625" s="13" t="s">
        <v>2610</v>
      </c>
      <c r="B625" s="14" t="s">
        <v>2713</v>
      </c>
      <c r="C625" s="14" t="s">
        <v>2714</v>
      </c>
      <c r="D625" s="13" t="s">
        <v>2712</v>
      </c>
      <c r="E625" s="15" t="s">
        <v>1705</v>
      </c>
      <c r="F625" s="13" t="s">
        <v>1371</v>
      </c>
    </row>
    <row r="626" spans="1:6" ht="14.25" customHeight="1" x14ac:dyDescent="0.2">
      <c r="A626" s="13" t="s">
        <v>2610</v>
      </c>
      <c r="B626" s="14" t="s">
        <v>2138</v>
      </c>
      <c r="C626" s="14" t="s">
        <v>2139</v>
      </c>
      <c r="D626" s="13" t="s">
        <v>2140</v>
      </c>
      <c r="E626" s="15" t="s">
        <v>1705</v>
      </c>
      <c r="F626" s="13" t="s">
        <v>1371</v>
      </c>
    </row>
    <row r="627" spans="1:6" ht="14.25" customHeight="1" x14ac:dyDescent="0.2">
      <c r="A627" s="13" t="s">
        <v>2610</v>
      </c>
      <c r="B627" s="14" t="s">
        <v>2715</v>
      </c>
      <c r="C627" s="14" t="s">
        <v>2716</v>
      </c>
      <c r="D627" s="13" t="s">
        <v>2717</v>
      </c>
      <c r="E627" s="15" t="s">
        <v>1705</v>
      </c>
      <c r="F627" s="13" t="s">
        <v>1371</v>
      </c>
    </row>
    <row r="628" spans="1:6" ht="14.25" customHeight="1" x14ac:dyDescent="0.2">
      <c r="A628" s="13" t="s">
        <v>2610</v>
      </c>
      <c r="B628" s="14" t="s">
        <v>2718</v>
      </c>
      <c r="C628" s="14" t="s">
        <v>2719</v>
      </c>
      <c r="D628" s="13" t="s">
        <v>2720</v>
      </c>
      <c r="E628" s="15" t="s">
        <v>1705</v>
      </c>
      <c r="F628" s="13" t="s">
        <v>1371</v>
      </c>
    </row>
    <row r="629" spans="1:6" ht="14.25" customHeight="1" x14ac:dyDescent="0.2">
      <c r="A629" s="13" t="s">
        <v>2610</v>
      </c>
      <c r="B629" s="14" t="s">
        <v>2721</v>
      </c>
      <c r="C629" s="14" t="s">
        <v>2722</v>
      </c>
      <c r="D629" s="13" t="s">
        <v>2721</v>
      </c>
      <c r="E629" s="15" t="s">
        <v>1705</v>
      </c>
      <c r="F629" s="13" t="s">
        <v>1371</v>
      </c>
    </row>
    <row r="630" spans="1:6" ht="14.25" customHeight="1" x14ac:dyDescent="0.2">
      <c r="A630" s="13" t="s">
        <v>2610</v>
      </c>
      <c r="B630" s="14" t="s">
        <v>2723</v>
      </c>
      <c r="C630" s="14" t="s">
        <v>2724</v>
      </c>
      <c r="D630" s="13" t="s">
        <v>2723</v>
      </c>
      <c r="E630" s="15" t="s">
        <v>1705</v>
      </c>
      <c r="F630" s="13" t="s">
        <v>1371</v>
      </c>
    </row>
    <row r="631" spans="1:6" ht="24.4" customHeight="1" x14ac:dyDescent="0.2">
      <c r="A631" s="13" t="s">
        <v>2610</v>
      </c>
      <c r="B631" s="14" t="s">
        <v>2725</v>
      </c>
      <c r="C631" s="14" t="s">
        <v>2726</v>
      </c>
      <c r="D631" s="13" t="s">
        <v>2725</v>
      </c>
      <c r="E631" s="15" t="s">
        <v>1705</v>
      </c>
      <c r="F631" s="13" t="s">
        <v>1371</v>
      </c>
    </row>
    <row r="632" spans="1:6" ht="14.25" customHeight="1" x14ac:dyDescent="0.2">
      <c r="A632" s="13" t="s">
        <v>2610</v>
      </c>
      <c r="B632" s="14" t="s">
        <v>2727</v>
      </c>
      <c r="C632" s="14" t="s">
        <v>2728</v>
      </c>
      <c r="D632" s="13" t="s">
        <v>2729</v>
      </c>
      <c r="E632" s="15" t="s">
        <v>1705</v>
      </c>
      <c r="F632" s="13" t="s">
        <v>1371</v>
      </c>
    </row>
    <row r="633" spans="1:6" ht="14.25" customHeight="1" x14ac:dyDescent="0.2">
      <c r="A633" s="13" t="s">
        <v>2610</v>
      </c>
      <c r="B633" s="14" t="s">
        <v>2730</v>
      </c>
      <c r="C633" s="14" t="s">
        <v>2731</v>
      </c>
      <c r="D633" s="13" t="s">
        <v>2730</v>
      </c>
      <c r="E633" s="15" t="s">
        <v>1705</v>
      </c>
      <c r="F633" s="13" t="s">
        <v>1371</v>
      </c>
    </row>
    <row r="634" spans="1:6" ht="14.25" customHeight="1" x14ac:dyDescent="0.2">
      <c r="A634" s="13" t="s">
        <v>2610</v>
      </c>
      <c r="B634" s="14" t="s">
        <v>2168</v>
      </c>
      <c r="C634" s="14" t="s">
        <v>2169</v>
      </c>
      <c r="D634" s="13" t="s">
        <v>2168</v>
      </c>
      <c r="E634" s="15" t="s">
        <v>1705</v>
      </c>
      <c r="F634" s="13" t="s">
        <v>1371</v>
      </c>
    </row>
    <row r="635" spans="1:6" ht="14.25" customHeight="1" x14ac:dyDescent="0.2">
      <c r="A635" s="13" t="s">
        <v>2610</v>
      </c>
      <c r="B635" s="14" t="s">
        <v>2732</v>
      </c>
      <c r="C635" s="14" t="s">
        <v>2733</v>
      </c>
      <c r="D635" s="13" t="s">
        <v>2732</v>
      </c>
      <c r="E635" s="15" t="s">
        <v>1705</v>
      </c>
      <c r="F635" s="13" t="s">
        <v>1371</v>
      </c>
    </row>
    <row r="636" spans="1:6" ht="14.25" customHeight="1" x14ac:dyDescent="0.2">
      <c r="A636" s="13" t="s">
        <v>2610</v>
      </c>
      <c r="B636" s="14" t="s">
        <v>2172</v>
      </c>
      <c r="C636" s="14" t="s">
        <v>2173</v>
      </c>
      <c r="D636" s="13" t="s">
        <v>2172</v>
      </c>
      <c r="E636" s="15" t="s">
        <v>1705</v>
      </c>
      <c r="F636" s="13" t="s">
        <v>1371</v>
      </c>
    </row>
    <row r="637" spans="1:6" ht="24.4" customHeight="1" x14ac:dyDescent="0.2">
      <c r="A637" s="13" t="s">
        <v>2610</v>
      </c>
      <c r="B637" s="14" t="s">
        <v>2578</v>
      </c>
      <c r="C637" s="14" t="s">
        <v>2579</v>
      </c>
      <c r="D637" s="13" t="s">
        <v>2580</v>
      </c>
      <c r="E637" s="15" t="s">
        <v>1705</v>
      </c>
      <c r="F637" s="13" t="s">
        <v>1371</v>
      </c>
    </row>
    <row r="638" spans="1:6" ht="14.25" customHeight="1" x14ac:dyDescent="0.2">
      <c r="A638" s="13" t="s">
        <v>2610</v>
      </c>
      <c r="B638" s="14" t="s">
        <v>2734</v>
      </c>
      <c r="C638" s="14" t="s">
        <v>2735</v>
      </c>
      <c r="D638" s="13" t="s">
        <v>2736</v>
      </c>
      <c r="E638" s="15" t="s">
        <v>1705</v>
      </c>
      <c r="F638" s="13" t="s">
        <v>1371</v>
      </c>
    </row>
    <row r="639" spans="1:6" ht="24.4" customHeight="1" x14ac:dyDescent="0.2">
      <c r="A639" s="13" t="s">
        <v>2610</v>
      </c>
      <c r="B639" s="14" t="s">
        <v>2190</v>
      </c>
      <c r="C639" s="14" t="s">
        <v>2191</v>
      </c>
      <c r="D639" s="13" t="s">
        <v>2192</v>
      </c>
      <c r="E639" s="15" t="s">
        <v>1705</v>
      </c>
      <c r="F639" s="13" t="s">
        <v>1371</v>
      </c>
    </row>
    <row r="640" spans="1:6" ht="24.4" customHeight="1" x14ac:dyDescent="0.2">
      <c r="A640" s="13" t="s">
        <v>2610</v>
      </c>
      <c r="B640" s="14" t="s">
        <v>2737</v>
      </c>
      <c r="C640" s="14" t="s">
        <v>2738</v>
      </c>
      <c r="D640" s="13" t="s">
        <v>2739</v>
      </c>
      <c r="E640" s="15" t="s">
        <v>1705</v>
      </c>
      <c r="F640" s="13" t="s">
        <v>1371</v>
      </c>
    </row>
    <row r="641" spans="1:6" ht="14.25" customHeight="1" x14ac:dyDescent="0.2">
      <c r="A641" s="13" t="s">
        <v>2610</v>
      </c>
      <c r="B641" s="14" t="s">
        <v>2740</v>
      </c>
      <c r="C641" s="14" t="s">
        <v>2741</v>
      </c>
      <c r="D641" s="13" t="s">
        <v>2742</v>
      </c>
      <c r="E641" s="15" t="s">
        <v>1705</v>
      </c>
      <c r="F641" s="13" t="s">
        <v>1371</v>
      </c>
    </row>
    <row r="642" spans="1:6" ht="24.4" customHeight="1" x14ac:dyDescent="0.2">
      <c r="A642" s="13" t="s">
        <v>2610</v>
      </c>
      <c r="B642" s="14" t="s">
        <v>2743</v>
      </c>
      <c r="C642" s="14" t="s">
        <v>2744</v>
      </c>
      <c r="D642" s="13" t="s">
        <v>2743</v>
      </c>
      <c r="E642" s="15" t="s">
        <v>1705</v>
      </c>
      <c r="F642" s="13" t="s">
        <v>1371</v>
      </c>
    </row>
    <row r="643" spans="1:6" ht="14.25" customHeight="1" x14ac:dyDescent="0.2">
      <c r="A643" s="13" t="s">
        <v>2610</v>
      </c>
      <c r="B643" s="14" t="s">
        <v>2745</v>
      </c>
      <c r="C643" s="14" t="s">
        <v>2746</v>
      </c>
      <c r="D643" s="13" t="s">
        <v>2747</v>
      </c>
      <c r="E643" s="15" t="s">
        <v>1705</v>
      </c>
      <c r="F643" s="13" t="s">
        <v>1371</v>
      </c>
    </row>
    <row r="644" spans="1:6" ht="14.25" customHeight="1" x14ac:dyDescent="0.2">
      <c r="A644" s="13" t="s">
        <v>2610</v>
      </c>
      <c r="B644" s="14" t="s">
        <v>2199</v>
      </c>
      <c r="C644" s="14" t="s">
        <v>2200</v>
      </c>
      <c r="D644" s="13" t="s">
        <v>2199</v>
      </c>
      <c r="E644" s="15" t="s">
        <v>1705</v>
      </c>
      <c r="F644" s="13" t="s">
        <v>1371</v>
      </c>
    </row>
    <row r="645" spans="1:6" ht="14.25" customHeight="1" x14ac:dyDescent="0.2">
      <c r="A645" s="13" t="s">
        <v>2610</v>
      </c>
      <c r="B645" s="14" t="s">
        <v>2748</v>
      </c>
      <c r="C645" s="14" t="s">
        <v>2749</v>
      </c>
      <c r="D645" s="13" t="s">
        <v>2748</v>
      </c>
      <c r="E645" s="15" t="s">
        <v>1705</v>
      </c>
      <c r="F645" s="13" t="s">
        <v>1371</v>
      </c>
    </row>
    <row r="646" spans="1:6" ht="14.25" customHeight="1" x14ac:dyDescent="0.2">
      <c r="A646" s="13" t="s">
        <v>2610</v>
      </c>
      <c r="B646" s="14" t="s">
        <v>1894</v>
      </c>
      <c r="C646" s="14" t="s">
        <v>1895</v>
      </c>
      <c r="D646" s="13" t="s">
        <v>1896</v>
      </c>
      <c r="E646" s="15" t="s">
        <v>1705</v>
      </c>
      <c r="F646" s="13" t="s">
        <v>1371</v>
      </c>
    </row>
    <row r="647" spans="1:6" ht="24.4" customHeight="1" x14ac:dyDescent="0.2">
      <c r="A647" s="13" t="s">
        <v>2610</v>
      </c>
      <c r="B647" s="14" t="s">
        <v>1897</v>
      </c>
      <c r="C647" s="14" t="s">
        <v>1898</v>
      </c>
      <c r="D647" s="13" t="s">
        <v>1897</v>
      </c>
      <c r="E647" s="15" t="s">
        <v>1705</v>
      </c>
      <c r="F647" s="13" t="s">
        <v>1371</v>
      </c>
    </row>
    <row r="648" spans="1:6" ht="14.25" customHeight="1" x14ac:dyDescent="0.2">
      <c r="A648" s="13" t="s">
        <v>2610</v>
      </c>
      <c r="B648" s="14" t="s">
        <v>2207</v>
      </c>
      <c r="C648" s="14" t="s">
        <v>2208</v>
      </c>
      <c r="D648" s="13" t="s">
        <v>2209</v>
      </c>
      <c r="E648" s="15" t="s">
        <v>1705</v>
      </c>
      <c r="F648" s="13" t="s">
        <v>1371</v>
      </c>
    </row>
    <row r="649" spans="1:6" ht="14.25" customHeight="1" x14ac:dyDescent="0.2">
      <c r="A649" s="13" t="s">
        <v>2610</v>
      </c>
      <c r="B649" s="14" t="s">
        <v>2750</v>
      </c>
      <c r="C649" s="14" t="s">
        <v>2751</v>
      </c>
      <c r="D649" s="13" t="s">
        <v>2750</v>
      </c>
      <c r="E649" s="15" t="s">
        <v>1705</v>
      </c>
      <c r="F649" s="13" t="s">
        <v>1371</v>
      </c>
    </row>
    <row r="650" spans="1:6" ht="24.4" customHeight="1" x14ac:dyDescent="0.2">
      <c r="A650" s="13" t="s">
        <v>2610</v>
      </c>
      <c r="B650" s="14" t="s">
        <v>2752</v>
      </c>
      <c r="C650" s="14" t="s">
        <v>2753</v>
      </c>
      <c r="D650" s="13" t="s">
        <v>2754</v>
      </c>
      <c r="E650" s="15" t="s">
        <v>1705</v>
      </c>
      <c r="F650" s="13" t="s">
        <v>1371</v>
      </c>
    </row>
    <row r="651" spans="1:6" ht="24.4" customHeight="1" x14ac:dyDescent="0.2">
      <c r="A651" s="13" t="s">
        <v>2610</v>
      </c>
      <c r="B651" s="14" t="s">
        <v>2755</v>
      </c>
      <c r="C651" s="14" t="s">
        <v>2756</v>
      </c>
      <c r="D651" s="13" t="s">
        <v>2754</v>
      </c>
      <c r="E651" s="15" t="s">
        <v>1705</v>
      </c>
      <c r="F651" s="13" t="s">
        <v>1371</v>
      </c>
    </row>
    <row r="652" spans="1:6" ht="24.4" customHeight="1" x14ac:dyDescent="0.2">
      <c r="A652" s="13" t="s">
        <v>2610</v>
      </c>
      <c r="B652" s="14" t="s">
        <v>2216</v>
      </c>
      <c r="C652" s="14" t="s">
        <v>2217</v>
      </c>
      <c r="D652" s="13" t="s">
        <v>2218</v>
      </c>
      <c r="E652" s="15" t="s">
        <v>1705</v>
      </c>
      <c r="F652" s="13" t="s">
        <v>1371</v>
      </c>
    </row>
    <row r="653" spans="1:6" ht="14.25" customHeight="1" x14ac:dyDescent="0.2">
      <c r="A653" s="13" t="s">
        <v>2610</v>
      </c>
      <c r="B653" s="14" t="s">
        <v>2493</v>
      </c>
      <c r="C653" s="14" t="s">
        <v>2494</v>
      </c>
      <c r="D653" s="13" t="s">
        <v>2493</v>
      </c>
      <c r="E653" s="15" t="s">
        <v>1705</v>
      </c>
      <c r="F653" s="13" t="s">
        <v>1371</v>
      </c>
    </row>
    <row r="654" spans="1:6" ht="24.4" customHeight="1" x14ac:dyDescent="0.2">
      <c r="A654" s="13" t="s">
        <v>2610</v>
      </c>
      <c r="B654" s="14" t="s">
        <v>2366</v>
      </c>
      <c r="C654" s="14" t="s">
        <v>2367</v>
      </c>
      <c r="D654" s="13" t="s">
        <v>2368</v>
      </c>
      <c r="E654" s="15" t="s">
        <v>1705</v>
      </c>
      <c r="F654" s="13" t="s">
        <v>1371</v>
      </c>
    </row>
    <row r="655" spans="1:6" ht="24.4" customHeight="1" x14ac:dyDescent="0.2">
      <c r="A655" s="13" t="s">
        <v>2610</v>
      </c>
      <c r="B655" s="14" t="s">
        <v>2223</v>
      </c>
      <c r="C655" s="14" t="s">
        <v>2224</v>
      </c>
      <c r="D655" s="13" t="s">
        <v>2223</v>
      </c>
      <c r="E655" s="15" t="s">
        <v>1737</v>
      </c>
      <c r="F655" s="13" t="s">
        <v>1371</v>
      </c>
    </row>
    <row r="656" spans="1:6" ht="14.25" customHeight="1" x14ac:dyDescent="0.2">
      <c r="A656" s="13" t="s">
        <v>2610</v>
      </c>
      <c r="B656" s="14" t="s">
        <v>2757</v>
      </c>
      <c r="C656" s="14" t="s">
        <v>2758</v>
      </c>
      <c r="D656" s="13" t="s">
        <v>2757</v>
      </c>
      <c r="E656" s="15" t="s">
        <v>1705</v>
      </c>
      <c r="F656" s="13" t="s">
        <v>1371</v>
      </c>
    </row>
    <row r="657" spans="1:6" ht="14.25" customHeight="1" x14ac:dyDescent="0.2">
      <c r="A657" s="13" t="s">
        <v>2610</v>
      </c>
      <c r="B657" s="14" t="s">
        <v>2759</v>
      </c>
      <c r="C657" s="14" t="s">
        <v>2760</v>
      </c>
      <c r="D657" s="13" t="s">
        <v>2759</v>
      </c>
      <c r="E657" s="15" t="s">
        <v>1705</v>
      </c>
      <c r="F657" s="13" t="s">
        <v>1371</v>
      </c>
    </row>
    <row r="658" spans="1:6" ht="14.25" customHeight="1" x14ac:dyDescent="0.2">
      <c r="A658" s="13" t="s">
        <v>2610</v>
      </c>
      <c r="B658" s="14" t="s">
        <v>2761</v>
      </c>
      <c r="C658" s="14" t="s">
        <v>2762</v>
      </c>
      <c r="D658" s="13" t="s">
        <v>2763</v>
      </c>
      <c r="E658" s="15" t="s">
        <v>1705</v>
      </c>
      <c r="F658" s="13" t="s">
        <v>1371</v>
      </c>
    </row>
    <row r="659" spans="1:6" ht="24.4" customHeight="1" x14ac:dyDescent="0.2">
      <c r="A659" s="13" t="s">
        <v>2610</v>
      </c>
      <c r="B659" s="14" t="s">
        <v>2764</v>
      </c>
      <c r="C659" s="14" t="s">
        <v>2765</v>
      </c>
      <c r="D659" s="13" t="s">
        <v>1916</v>
      </c>
      <c r="E659" s="15" t="s">
        <v>1705</v>
      </c>
      <c r="F659" s="13" t="s">
        <v>1371</v>
      </c>
    </row>
    <row r="660" spans="1:6" ht="24.4" customHeight="1" x14ac:dyDescent="0.2">
      <c r="A660" s="13" t="s">
        <v>2610</v>
      </c>
      <c r="B660" s="14" t="s">
        <v>2503</v>
      </c>
      <c r="C660" s="14" t="s">
        <v>2504</v>
      </c>
      <c r="D660" s="13" t="s">
        <v>1916</v>
      </c>
      <c r="E660" s="15" t="s">
        <v>1705</v>
      </c>
      <c r="F660" s="13" t="s">
        <v>1371</v>
      </c>
    </row>
    <row r="661" spans="1:6" ht="24.4" customHeight="1" x14ac:dyDescent="0.2">
      <c r="A661" s="13" t="s">
        <v>2610</v>
      </c>
      <c r="B661" s="14" t="s">
        <v>2238</v>
      </c>
      <c r="C661" s="14" t="s">
        <v>2239</v>
      </c>
      <c r="D661" s="13" t="s">
        <v>1933</v>
      </c>
      <c r="E661" s="15" t="s">
        <v>1705</v>
      </c>
      <c r="F661" s="13" t="s">
        <v>1371</v>
      </c>
    </row>
    <row r="662" spans="1:6" ht="24.4" customHeight="1" x14ac:dyDescent="0.2">
      <c r="A662" s="13" t="s">
        <v>2610</v>
      </c>
      <c r="B662" s="14" t="s">
        <v>2240</v>
      </c>
      <c r="C662" s="14" t="s">
        <v>2241</v>
      </c>
      <c r="D662" s="13" t="s">
        <v>1933</v>
      </c>
      <c r="E662" s="15" t="s">
        <v>1705</v>
      </c>
      <c r="F662" s="13" t="s">
        <v>1371</v>
      </c>
    </row>
    <row r="663" spans="1:6" ht="24.4" customHeight="1" x14ac:dyDescent="0.2">
      <c r="A663" s="13" t="s">
        <v>2610</v>
      </c>
      <c r="B663" s="14" t="s">
        <v>2766</v>
      </c>
      <c r="C663" s="14" t="s">
        <v>2767</v>
      </c>
      <c r="D663" s="13" t="s">
        <v>1933</v>
      </c>
      <c r="E663" s="15" t="s">
        <v>1705</v>
      </c>
      <c r="F663" s="13" t="s">
        <v>1371</v>
      </c>
    </row>
    <row r="664" spans="1:6" ht="14.25" customHeight="1" x14ac:dyDescent="0.2">
      <c r="A664" s="13" t="s">
        <v>2610</v>
      </c>
      <c r="B664" s="14" t="s">
        <v>2242</v>
      </c>
      <c r="C664" s="14" t="s">
        <v>2243</v>
      </c>
      <c r="D664" s="13" t="s">
        <v>2242</v>
      </c>
      <c r="E664" s="15" t="s">
        <v>1705</v>
      </c>
      <c r="F664" s="13" t="s">
        <v>1371</v>
      </c>
    </row>
    <row r="665" spans="1:6" ht="24.4" customHeight="1" x14ac:dyDescent="0.2">
      <c r="A665" s="13" t="s">
        <v>2610</v>
      </c>
      <c r="B665" s="14" t="s">
        <v>2768</v>
      </c>
      <c r="C665" s="14" t="s">
        <v>2769</v>
      </c>
      <c r="D665" s="13" t="s">
        <v>2768</v>
      </c>
      <c r="E665" s="15" t="s">
        <v>1705</v>
      </c>
      <c r="F665" s="13" t="s">
        <v>1371</v>
      </c>
    </row>
    <row r="666" spans="1:6" ht="24.4" customHeight="1" x14ac:dyDescent="0.2">
      <c r="A666" s="13" t="s">
        <v>2610</v>
      </c>
      <c r="B666" s="14" t="s">
        <v>2770</v>
      </c>
      <c r="C666" s="14" t="s">
        <v>2771</v>
      </c>
      <c r="D666" s="13" t="s">
        <v>2770</v>
      </c>
      <c r="E666" s="15" t="s">
        <v>1705</v>
      </c>
      <c r="F666" s="13" t="s">
        <v>1371</v>
      </c>
    </row>
    <row r="667" spans="1:6" ht="24.4" customHeight="1" x14ac:dyDescent="0.2">
      <c r="A667" s="13" t="s">
        <v>2610</v>
      </c>
      <c r="B667" s="14" t="s">
        <v>2772</v>
      </c>
      <c r="C667" s="14" t="s">
        <v>2773</v>
      </c>
      <c r="D667" s="13" t="s">
        <v>2774</v>
      </c>
      <c r="E667" s="15" t="s">
        <v>1705</v>
      </c>
      <c r="F667" s="13" t="s">
        <v>1371</v>
      </c>
    </row>
    <row r="668" spans="1:6" ht="14.25" customHeight="1" x14ac:dyDescent="0.2">
      <c r="A668" s="13" t="s">
        <v>2610</v>
      </c>
      <c r="B668" s="14" t="s">
        <v>2775</v>
      </c>
      <c r="C668" s="14" t="s">
        <v>2776</v>
      </c>
      <c r="D668" s="13" t="s">
        <v>2777</v>
      </c>
      <c r="E668" s="15" t="s">
        <v>1705</v>
      </c>
      <c r="F668" s="13" t="s">
        <v>1371</v>
      </c>
    </row>
    <row r="669" spans="1:6" ht="14.25" customHeight="1" x14ac:dyDescent="0.2">
      <c r="A669" s="13" t="s">
        <v>2610</v>
      </c>
      <c r="B669" s="14" t="s">
        <v>1939</v>
      </c>
      <c r="C669" s="14" t="s">
        <v>1940</v>
      </c>
      <c r="D669" s="13" t="s">
        <v>1941</v>
      </c>
      <c r="E669" s="15" t="s">
        <v>1705</v>
      </c>
      <c r="F669" s="13" t="s">
        <v>1371</v>
      </c>
    </row>
    <row r="670" spans="1:6" ht="14.25" customHeight="1" x14ac:dyDescent="0.2">
      <c r="A670" s="13" t="s">
        <v>2610</v>
      </c>
      <c r="B670" s="14" t="s">
        <v>2778</v>
      </c>
      <c r="C670" s="14" t="s">
        <v>2779</v>
      </c>
      <c r="D670" s="13" t="s">
        <v>2780</v>
      </c>
      <c r="E670" s="15" t="s">
        <v>1705</v>
      </c>
      <c r="F670" s="13" t="s">
        <v>1371</v>
      </c>
    </row>
    <row r="671" spans="1:6" ht="14.25" customHeight="1" x14ac:dyDescent="0.2">
      <c r="A671" s="13" t="s">
        <v>2610</v>
      </c>
      <c r="B671" s="14" t="s">
        <v>2781</v>
      </c>
      <c r="C671" s="14" t="s">
        <v>2782</v>
      </c>
      <c r="D671" s="13" t="s">
        <v>2781</v>
      </c>
      <c r="E671" s="15" t="s">
        <v>1705</v>
      </c>
      <c r="F671" s="13" t="s">
        <v>1371</v>
      </c>
    </row>
    <row r="672" spans="1:6" ht="36.4" customHeight="1" x14ac:dyDescent="0.2">
      <c r="A672" s="13" t="s">
        <v>2610</v>
      </c>
      <c r="B672" s="14" t="s">
        <v>2375</v>
      </c>
      <c r="C672" s="14" t="s">
        <v>2376</v>
      </c>
      <c r="D672" s="13" t="s">
        <v>2375</v>
      </c>
      <c r="E672" s="15" t="s">
        <v>1705</v>
      </c>
      <c r="F672" s="13" t="s">
        <v>1371</v>
      </c>
    </row>
    <row r="673" spans="1:6" ht="36.4" customHeight="1" x14ac:dyDescent="0.2">
      <c r="A673" s="13" t="s">
        <v>2610</v>
      </c>
      <c r="B673" s="14" t="s">
        <v>2783</v>
      </c>
      <c r="C673" s="12" t="s">
        <v>2784</v>
      </c>
      <c r="D673" s="13" t="s">
        <v>2785</v>
      </c>
      <c r="E673" s="15" t="s">
        <v>1705</v>
      </c>
      <c r="F673" s="13" t="s">
        <v>1371</v>
      </c>
    </row>
    <row r="674" spans="1:6" ht="36.4" customHeight="1" x14ac:dyDescent="0.2">
      <c r="A674" s="13" t="s">
        <v>2610</v>
      </c>
      <c r="B674" s="14" t="s">
        <v>2786</v>
      </c>
      <c r="C674" s="12" t="s">
        <v>2787</v>
      </c>
      <c r="D674" s="13" t="s">
        <v>2785</v>
      </c>
      <c r="E674" s="15" t="s">
        <v>1705</v>
      </c>
      <c r="F674" s="13" t="s">
        <v>1371</v>
      </c>
    </row>
    <row r="675" spans="1:6" ht="36.4" customHeight="1" x14ac:dyDescent="0.2">
      <c r="A675" s="13" t="s">
        <v>2610</v>
      </c>
      <c r="B675" s="14" t="s">
        <v>2788</v>
      </c>
      <c r="C675" s="12" t="s">
        <v>2789</v>
      </c>
      <c r="D675" s="13" t="s">
        <v>2785</v>
      </c>
      <c r="E675" s="15" t="s">
        <v>1705</v>
      </c>
      <c r="F675" s="13" t="s">
        <v>1371</v>
      </c>
    </row>
    <row r="676" spans="1:6" ht="14.25" customHeight="1" x14ac:dyDescent="0.2">
      <c r="A676" s="13" t="s">
        <v>2610</v>
      </c>
      <c r="B676" s="14" t="s">
        <v>2790</v>
      </c>
      <c r="C676" s="14" t="s">
        <v>2791</v>
      </c>
      <c r="D676" s="13" t="s">
        <v>2792</v>
      </c>
      <c r="E676" s="15" t="s">
        <v>1705</v>
      </c>
      <c r="F676" s="13" t="s">
        <v>1371</v>
      </c>
    </row>
    <row r="677" spans="1:6" ht="14.25" customHeight="1" x14ac:dyDescent="0.2">
      <c r="A677" s="13" t="s">
        <v>2610</v>
      </c>
      <c r="B677" s="14" t="s">
        <v>2510</v>
      </c>
      <c r="C677" s="14" t="s">
        <v>2511</v>
      </c>
      <c r="D677" s="13" t="s">
        <v>2512</v>
      </c>
      <c r="E677" s="15" t="s">
        <v>1705</v>
      </c>
      <c r="F677" s="13" t="s">
        <v>1371</v>
      </c>
    </row>
    <row r="678" spans="1:6" ht="24.4" customHeight="1" x14ac:dyDescent="0.2">
      <c r="A678" s="13" t="s">
        <v>2610</v>
      </c>
      <c r="B678" s="14" t="s">
        <v>1953</v>
      </c>
      <c r="C678" s="14" t="s">
        <v>1954</v>
      </c>
      <c r="D678" s="13" t="s">
        <v>1955</v>
      </c>
      <c r="E678" s="15" t="s">
        <v>1705</v>
      </c>
      <c r="F678" s="13" t="s">
        <v>1371</v>
      </c>
    </row>
    <row r="679" spans="1:6" ht="14.25" customHeight="1" x14ac:dyDescent="0.2">
      <c r="A679" s="13" t="s">
        <v>2610</v>
      </c>
      <c r="B679" s="14" t="s">
        <v>2793</v>
      </c>
      <c r="C679" s="14" t="s">
        <v>2794</v>
      </c>
      <c r="D679" s="13" t="s">
        <v>2793</v>
      </c>
      <c r="E679" s="15" t="s">
        <v>1705</v>
      </c>
      <c r="F679" s="13" t="s">
        <v>1371</v>
      </c>
    </row>
    <row r="680" spans="1:6" ht="14.25" customHeight="1" x14ac:dyDescent="0.2">
      <c r="A680" s="13" t="s">
        <v>2610</v>
      </c>
      <c r="B680" s="14" t="s">
        <v>2515</v>
      </c>
      <c r="C680" s="14" t="s">
        <v>2516</v>
      </c>
      <c r="D680" s="13" t="s">
        <v>2515</v>
      </c>
      <c r="E680" s="15" t="s">
        <v>1705</v>
      </c>
      <c r="F680" s="13" t="s">
        <v>1371</v>
      </c>
    </row>
    <row r="681" spans="1:6" ht="14.25" customHeight="1" x14ac:dyDescent="0.2">
      <c r="A681" s="13" t="s">
        <v>2610</v>
      </c>
      <c r="B681" s="14" t="s">
        <v>1959</v>
      </c>
      <c r="C681" s="14" t="s">
        <v>1960</v>
      </c>
      <c r="D681" s="13" t="s">
        <v>1959</v>
      </c>
      <c r="E681" s="15" t="s">
        <v>1705</v>
      </c>
      <c r="F681" s="13" t="s">
        <v>1371</v>
      </c>
    </row>
    <row r="682" spans="1:6" ht="14.25" customHeight="1" x14ac:dyDescent="0.2">
      <c r="A682" s="13" t="s">
        <v>2610</v>
      </c>
      <c r="B682" s="14" t="s">
        <v>2282</v>
      </c>
      <c r="C682" s="14" t="s">
        <v>2283</v>
      </c>
      <c r="D682" s="13" t="s">
        <v>2284</v>
      </c>
      <c r="E682" s="15" t="s">
        <v>1705</v>
      </c>
      <c r="F682" s="13" t="s">
        <v>1371</v>
      </c>
    </row>
    <row r="683" spans="1:6" ht="14.25" customHeight="1" x14ac:dyDescent="0.2">
      <c r="A683" s="13" t="s">
        <v>2610</v>
      </c>
      <c r="B683" s="14" t="s">
        <v>2795</v>
      </c>
      <c r="C683" s="14" t="s">
        <v>2796</v>
      </c>
      <c r="D683" s="13" t="s">
        <v>2795</v>
      </c>
      <c r="E683" s="15" t="s">
        <v>1705</v>
      </c>
      <c r="F683" s="13" t="s">
        <v>1371</v>
      </c>
    </row>
    <row r="684" spans="1:6" ht="14.25" customHeight="1" x14ac:dyDescent="0.2">
      <c r="A684" s="13" t="s">
        <v>2610</v>
      </c>
      <c r="B684" s="14" t="s">
        <v>2521</v>
      </c>
      <c r="C684" s="14" t="s">
        <v>2522</v>
      </c>
      <c r="D684" s="13" t="s">
        <v>2521</v>
      </c>
      <c r="E684" s="15" t="s">
        <v>1705</v>
      </c>
      <c r="F684" s="13" t="s">
        <v>1371</v>
      </c>
    </row>
    <row r="685" spans="1:6" ht="14.25" customHeight="1" x14ac:dyDescent="0.2">
      <c r="A685" s="13" t="s">
        <v>2610</v>
      </c>
      <c r="B685" s="14" t="s">
        <v>2797</v>
      </c>
      <c r="C685" s="14" t="s">
        <v>2798</v>
      </c>
      <c r="D685" s="13" t="s">
        <v>2797</v>
      </c>
      <c r="E685" s="15" t="s">
        <v>1705</v>
      </c>
      <c r="F685" s="13" t="s">
        <v>1371</v>
      </c>
    </row>
    <row r="686" spans="1:6" ht="14.25" customHeight="1" x14ac:dyDescent="0.2">
      <c r="A686" s="13" t="s">
        <v>2610</v>
      </c>
      <c r="B686" s="14" t="s">
        <v>2799</v>
      </c>
      <c r="C686" s="14" t="s">
        <v>2800</v>
      </c>
      <c r="D686" s="13" t="s">
        <v>2799</v>
      </c>
      <c r="E686" s="15" t="s">
        <v>1705</v>
      </c>
      <c r="F686" s="13" t="s">
        <v>1371</v>
      </c>
    </row>
    <row r="687" spans="1:6" ht="14.25" customHeight="1" x14ac:dyDescent="0.2">
      <c r="A687" s="13" t="s">
        <v>2610</v>
      </c>
      <c r="B687" s="14" t="s">
        <v>2526</v>
      </c>
      <c r="C687" s="14" t="s">
        <v>2527</v>
      </c>
      <c r="D687" s="13" t="s">
        <v>2300</v>
      </c>
      <c r="E687" s="15" t="s">
        <v>1705</v>
      </c>
      <c r="F687" s="13" t="s">
        <v>1371</v>
      </c>
    </row>
    <row r="688" spans="1:6" ht="14.25" customHeight="1" x14ac:dyDescent="0.2">
      <c r="A688" s="13" t="s">
        <v>2610</v>
      </c>
      <c r="B688" s="14" t="s">
        <v>2801</v>
      </c>
      <c r="C688" s="14" t="s">
        <v>2802</v>
      </c>
      <c r="D688" s="13" t="s">
        <v>2803</v>
      </c>
      <c r="E688" s="15" t="s">
        <v>1705</v>
      </c>
      <c r="F688" s="13" t="s">
        <v>1371</v>
      </c>
    </row>
    <row r="689" spans="1:6" ht="14.25" customHeight="1" x14ac:dyDescent="0.2">
      <c r="A689" s="13" t="s">
        <v>2610</v>
      </c>
      <c r="B689" s="14" t="s">
        <v>2804</v>
      </c>
      <c r="C689" s="14" t="s">
        <v>2805</v>
      </c>
      <c r="D689" s="13" t="s">
        <v>2806</v>
      </c>
      <c r="E689" s="15" t="s">
        <v>1705</v>
      </c>
      <c r="F689" s="13" t="s">
        <v>1371</v>
      </c>
    </row>
    <row r="690" spans="1:6" ht="14.25" customHeight="1" x14ac:dyDescent="0.2">
      <c r="A690" s="13" t="s">
        <v>2610</v>
      </c>
      <c r="B690" s="14" t="s">
        <v>1966</v>
      </c>
      <c r="C690" s="14" t="s">
        <v>1967</v>
      </c>
      <c r="D690" s="13" t="s">
        <v>1966</v>
      </c>
      <c r="E690" s="15" t="s">
        <v>1705</v>
      </c>
      <c r="F690" s="13" t="s">
        <v>1371</v>
      </c>
    </row>
    <row r="691" spans="1:6" ht="14.25" customHeight="1" x14ac:dyDescent="0.2">
      <c r="A691" s="13" t="s">
        <v>2610</v>
      </c>
      <c r="B691" s="14" t="s">
        <v>2310</v>
      </c>
      <c r="C691" s="14" t="s">
        <v>2311</v>
      </c>
      <c r="D691" s="13" t="s">
        <v>2312</v>
      </c>
      <c r="E691" s="15" t="s">
        <v>1705</v>
      </c>
      <c r="F691" s="13" t="s">
        <v>1371</v>
      </c>
    </row>
    <row r="692" spans="1:6" ht="14.25" customHeight="1" x14ac:dyDescent="0.2">
      <c r="A692" s="13" t="s">
        <v>2610</v>
      </c>
      <c r="B692" s="14" t="s">
        <v>1976</v>
      </c>
      <c r="C692" s="14" t="s">
        <v>1977</v>
      </c>
      <c r="D692" s="13" t="s">
        <v>1976</v>
      </c>
      <c r="E692" s="15" t="s">
        <v>1705</v>
      </c>
      <c r="F692" s="13" t="s">
        <v>1371</v>
      </c>
    </row>
    <row r="693" spans="1:6" ht="14.25" customHeight="1" x14ac:dyDescent="0.2">
      <c r="A693" s="13" t="s">
        <v>2610</v>
      </c>
      <c r="B693" s="14" t="s">
        <v>2807</v>
      </c>
      <c r="C693" s="14" t="s">
        <v>2808</v>
      </c>
      <c r="D693" s="13" t="s">
        <v>2807</v>
      </c>
      <c r="E693" s="15" t="s">
        <v>1705</v>
      </c>
      <c r="F693" s="13" t="s">
        <v>1371</v>
      </c>
    </row>
    <row r="694" spans="1:6" ht="14.25" customHeight="1" x14ac:dyDescent="0.2">
      <c r="A694" s="13" t="s">
        <v>2610</v>
      </c>
      <c r="B694" s="14" t="s">
        <v>2313</v>
      </c>
      <c r="C694" s="14" t="s">
        <v>2314</v>
      </c>
      <c r="D694" s="13" t="s">
        <v>2313</v>
      </c>
      <c r="E694" s="15" t="s">
        <v>1705</v>
      </c>
      <c r="F694" s="13" t="s">
        <v>1371</v>
      </c>
    </row>
    <row r="695" spans="1:6" ht="24.4" customHeight="1" x14ac:dyDescent="0.2">
      <c r="A695" s="13" t="s">
        <v>2610</v>
      </c>
      <c r="B695" s="14" t="s">
        <v>1983</v>
      </c>
      <c r="C695" s="14" t="s">
        <v>1984</v>
      </c>
      <c r="D695" s="13" t="s">
        <v>1983</v>
      </c>
      <c r="E695" s="15" t="s">
        <v>1705</v>
      </c>
      <c r="F695" s="13" t="s">
        <v>1371</v>
      </c>
    </row>
    <row r="696" spans="1:6" ht="24.4" customHeight="1" x14ac:dyDescent="0.2">
      <c r="A696" s="13" t="s">
        <v>2610</v>
      </c>
      <c r="B696" s="14" t="s">
        <v>2809</v>
      </c>
      <c r="C696" s="14" t="s">
        <v>2810</v>
      </c>
      <c r="D696" s="13" t="s">
        <v>2809</v>
      </c>
      <c r="E696" s="15" t="s">
        <v>1705</v>
      </c>
      <c r="F696" s="13" t="s">
        <v>1371</v>
      </c>
    </row>
    <row r="697" spans="1:6" ht="14.25" customHeight="1" x14ac:dyDescent="0.2">
      <c r="A697" s="13" t="s">
        <v>2610</v>
      </c>
      <c r="B697" s="14" t="s">
        <v>2811</v>
      </c>
      <c r="C697" s="14" t="s">
        <v>2812</v>
      </c>
      <c r="D697" s="13" t="s">
        <v>2811</v>
      </c>
      <c r="E697" s="15" t="s">
        <v>1705</v>
      </c>
      <c r="F697" s="13" t="s">
        <v>1371</v>
      </c>
    </row>
    <row r="698" spans="1:6" ht="24.4" customHeight="1" x14ac:dyDescent="0.2">
      <c r="A698" s="13" t="s">
        <v>2610</v>
      </c>
      <c r="B698" s="14" t="s">
        <v>2813</v>
      </c>
      <c r="C698" s="14" t="s">
        <v>2814</v>
      </c>
      <c r="D698" s="13" t="s">
        <v>2815</v>
      </c>
      <c r="E698" s="15" t="s">
        <v>1705</v>
      </c>
      <c r="F698" s="13" t="s">
        <v>1371</v>
      </c>
    </row>
    <row r="699" spans="1:6" ht="36.4" customHeight="1" x14ac:dyDescent="0.2">
      <c r="A699" s="13" t="s">
        <v>2610</v>
      </c>
      <c r="B699" s="14" t="s">
        <v>2816</v>
      </c>
      <c r="C699" s="14" t="s">
        <v>2817</v>
      </c>
      <c r="D699" s="13" t="s">
        <v>2815</v>
      </c>
      <c r="E699" s="15" t="s">
        <v>1705</v>
      </c>
      <c r="F699" s="13" t="s">
        <v>1371</v>
      </c>
    </row>
    <row r="700" spans="1:6" ht="36.4" customHeight="1" x14ac:dyDescent="0.2">
      <c r="A700" s="13" t="s">
        <v>2610</v>
      </c>
      <c r="B700" s="14" t="s">
        <v>2382</v>
      </c>
      <c r="C700" s="14" t="s">
        <v>2383</v>
      </c>
      <c r="D700" s="13" t="s">
        <v>2382</v>
      </c>
      <c r="E700" s="15" t="s">
        <v>1705</v>
      </c>
      <c r="F700" s="13" t="s">
        <v>1371</v>
      </c>
    </row>
    <row r="701" spans="1:6" ht="24.4" customHeight="1" x14ac:dyDescent="0.2">
      <c r="A701" s="13" t="s">
        <v>2610</v>
      </c>
      <c r="B701" s="14" t="s">
        <v>2818</v>
      </c>
      <c r="C701" s="14" t="s">
        <v>2819</v>
      </c>
      <c r="D701" s="13" t="s">
        <v>2818</v>
      </c>
      <c r="E701" s="15" t="s">
        <v>1705</v>
      </c>
      <c r="F701" s="13" t="s">
        <v>1371</v>
      </c>
    </row>
    <row r="702" spans="1:6" ht="14.25" customHeight="1" x14ac:dyDescent="0.2">
      <c r="A702" s="13" t="s">
        <v>2610</v>
      </c>
      <c r="B702" s="14" t="s">
        <v>2820</v>
      </c>
      <c r="C702" s="14" t="s">
        <v>2821</v>
      </c>
      <c r="D702" s="13" t="s">
        <v>2820</v>
      </c>
      <c r="E702" s="15" t="s">
        <v>1705</v>
      </c>
      <c r="F702" s="13" t="s">
        <v>1371</v>
      </c>
    </row>
    <row r="703" spans="1:6" ht="14.25" customHeight="1" x14ac:dyDescent="0.2">
      <c r="A703" s="13" t="s">
        <v>2610</v>
      </c>
      <c r="B703" s="14" t="s">
        <v>1998</v>
      </c>
      <c r="C703" s="14" t="s">
        <v>1999</v>
      </c>
      <c r="D703" s="13" t="s">
        <v>1998</v>
      </c>
      <c r="E703" s="15" t="s">
        <v>1705</v>
      </c>
      <c r="F703" s="13" t="s">
        <v>1371</v>
      </c>
    </row>
    <row r="704" spans="1:6" ht="24.4" customHeight="1" x14ac:dyDescent="0.2">
      <c r="A704" s="13" t="s">
        <v>2610</v>
      </c>
      <c r="B704" s="14" t="s">
        <v>2822</v>
      </c>
      <c r="C704" s="14" t="s">
        <v>2823</v>
      </c>
      <c r="D704" s="13" t="s">
        <v>2822</v>
      </c>
      <c r="E704" s="15" t="s">
        <v>1705</v>
      </c>
      <c r="F704" s="13" t="s">
        <v>1371</v>
      </c>
    </row>
    <row r="705" spans="1:6" ht="14.25" customHeight="1" x14ac:dyDescent="0.2">
      <c r="A705" s="13" t="s">
        <v>2610</v>
      </c>
      <c r="B705" s="14" t="s">
        <v>2824</v>
      </c>
      <c r="C705" s="14" t="s">
        <v>2825</v>
      </c>
      <c r="D705" s="13" t="s">
        <v>2824</v>
      </c>
      <c r="E705" s="15" t="s">
        <v>1705</v>
      </c>
      <c r="F705" s="13" t="s">
        <v>1371</v>
      </c>
    </row>
    <row r="706" spans="1:6" ht="14.25" customHeight="1" x14ac:dyDescent="0.2">
      <c r="A706" s="13" t="s">
        <v>2610</v>
      </c>
      <c r="B706" s="14" t="s">
        <v>2826</v>
      </c>
      <c r="C706" s="14" t="s">
        <v>2827</v>
      </c>
      <c r="D706" s="13" t="s">
        <v>2828</v>
      </c>
      <c r="E706" s="15" t="s">
        <v>1705</v>
      </c>
      <c r="F706" s="13" t="s">
        <v>1371</v>
      </c>
    </row>
    <row r="707" spans="1:6" ht="24" x14ac:dyDescent="0.2">
      <c r="A707" s="13" t="s">
        <v>2829</v>
      </c>
      <c r="B707" s="14" t="s">
        <v>2830</v>
      </c>
      <c r="D707" s="13" t="s">
        <v>1781</v>
      </c>
      <c r="E707" s="15" t="s">
        <v>1705</v>
      </c>
      <c r="F707" s="13" t="s">
        <v>2831</v>
      </c>
    </row>
    <row r="708" spans="1:6" x14ac:dyDescent="0.2">
      <c r="A708" s="13" t="s">
        <v>2829</v>
      </c>
      <c r="B708" s="14" t="s">
        <v>1980</v>
      </c>
      <c r="D708" s="13" t="s">
        <v>1982</v>
      </c>
      <c r="E708" s="15" t="s">
        <v>1705</v>
      </c>
      <c r="F708" s="13" t="s">
        <v>2831</v>
      </c>
    </row>
    <row r="709" spans="1:6" ht="24" x14ac:dyDescent="0.2">
      <c r="A709" s="13" t="s">
        <v>2832</v>
      </c>
      <c r="B709" s="14" t="s">
        <v>2830</v>
      </c>
      <c r="D709" s="13" t="s">
        <v>1781</v>
      </c>
      <c r="E709" s="15" t="s">
        <v>1705</v>
      </c>
      <c r="F709" s="13" t="s">
        <v>2833</v>
      </c>
    </row>
    <row r="710" spans="1:6" ht="24" x14ac:dyDescent="0.2">
      <c r="A710" s="13" t="s">
        <v>2832</v>
      </c>
      <c r="B710" s="14" t="s">
        <v>2834</v>
      </c>
      <c r="D710" s="13" t="s">
        <v>1823</v>
      </c>
      <c r="E710" s="15" t="s">
        <v>1705</v>
      </c>
      <c r="F710" s="13" t="s">
        <v>2833</v>
      </c>
    </row>
    <row r="711" spans="1:6" x14ac:dyDescent="0.2">
      <c r="A711" s="13" t="s">
        <v>2832</v>
      </c>
      <c r="B711" s="14" t="s">
        <v>2265</v>
      </c>
      <c r="D711" s="13" t="s">
        <v>2265</v>
      </c>
      <c r="E711" s="15" t="s">
        <v>1705</v>
      </c>
      <c r="F711" s="13" t="s">
        <v>2833</v>
      </c>
    </row>
    <row r="712" spans="1:6" x14ac:dyDescent="0.2">
      <c r="A712" s="13" t="s">
        <v>2832</v>
      </c>
      <c r="B712" s="14" t="s">
        <v>1980</v>
      </c>
      <c r="D712" s="13" t="s">
        <v>1982</v>
      </c>
      <c r="E712" s="15" t="s">
        <v>1705</v>
      </c>
      <c r="F712" s="13" t="s">
        <v>2833</v>
      </c>
    </row>
    <row r="713" spans="1:6" x14ac:dyDescent="0.2">
      <c r="A713" s="13" t="s">
        <v>2835</v>
      </c>
      <c r="B713" s="14" t="s">
        <v>1939</v>
      </c>
      <c r="D713" s="13" t="s">
        <v>1941</v>
      </c>
      <c r="E713" s="15" t="s">
        <v>1705</v>
      </c>
      <c r="F713" s="13" t="s">
        <v>1359</v>
      </c>
    </row>
    <row r="714" spans="1:6" ht="24" x14ac:dyDescent="0.2">
      <c r="A714" s="13" t="s">
        <v>2836</v>
      </c>
      <c r="B714" s="14" t="s">
        <v>2830</v>
      </c>
      <c r="D714" s="13" t="s">
        <v>1781</v>
      </c>
      <c r="E714" s="15" t="s">
        <v>1705</v>
      </c>
      <c r="F714" s="13" t="s">
        <v>2837</v>
      </c>
    </row>
    <row r="715" spans="1:6" x14ac:dyDescent="0.2">
      <c r="A715" s="13" t="s">
        <v>2836</v>
      </c>
      <c r="B715" s="14" t="s">
        <v>1980</v>
      </c>
      <c r="D715" s="13" t="s">
        <v>1982</v>
      </c>
      <c r="E715" s="15" t="s">
        <v>1705</v>
      </c>
      <c r="F715" s="13" t="s">
        <v>2837</v>
      </c>
    </row>
    <row r="716" spans="1:6" x14ac:dyDescent="0.2">
      <c r="A716" s="13" t="s">
        <v>2838</v>
      </c>
      <c r="B716" s="14" t="s">
        <v>1966</v>
      </c>
      <c r="D716" s="13" t="s">
        <v>1966</v>
      </c>
      <c r="E716" s="15" t="s">
        <v>1705</v>
      </c>
      <c r="F716" s="13" t="s">
        <v>2839</v>
      </c>
    </row>
    <row r="717" spans="1:6" x14ac:dyDescent="0.2">
      <c r="A717" s="13" t="s">
        <v>2840</v>
      </c>
      <c r="B717" s="14" t="s">
        <v>2841</v>
      </c>
      <c r="D717" s="13" t="s">
        <v>2841</v>
      </c>
      <c r="E717" s="15" t="s">
        <v>1705</v>
      </c>
      <c r="F717" s="13" t="s">
        <v>2842</v>
      </c>
    </row>
    <row r="718" spans="1:6" x14ac:dyDescent="0.2">
      <c r="A718" s="13" t="s">
        <v>2840</v>
      </c>
      <c r="B718" s="14" t="s">
        <v>1939</v>
      </c>
      <c r="D718" s="13" t="s">
        <v>1941</v>
      </c>
      <c r="E718" s="15" t="s">
        <v>1705</v>
      </c>
      <c r="F718" s="13" t="s">
        <v>2842</v>
      </c>
    </row>
    <row r="719" spans="1:6" x14ac:dyDescent="0.2">
      <c r="A719" s="13" t="s">
        <v>2840</v>
      </c>
      <c r="B719" s="14" t="s">
        <v>2265</v>
      </c>
      <c r="D719" s="13" t="s">
        <v>2265</v>
      </c>
      <c r="E719" s="15" t="s">
        <v>1705</v>
      </c>
      <c r="F719" s="13" t="s">
        <v>2842</v>
      </c>
    </row>
    <row r="720" spans="1:6" x14ac:dyDescent="0.2">
      <c r="A720" s="13" t="s">
        <v>2840</v>
      </c>
      <c r="B720" s="14" t="s">
        <v>2843</v>
      </c>
      <c r="D720" s="13" t="s">
        <v>2843</v>
      </c>
      <c r="E720" s="15" t="s">
        <v>1705</v>
      </c>
      <c r="F720" s="13" t="s">
        <v>2842</v>
      </c>
    </row>
    <row r="721" spans="1:6" x14ac:dyDescent="0.2">
      <c r="A721" s="13" t="s">
        <v>2840</v>
      </c>
      <c r="B721" s="14" t="s">
        <v>1966</v>
      </c>
      <c r="D721" s="13" t="s">
        <v>1966</v>
      </c>
      <c r="E721" s="15" t="s">
        <v>1705</v>
      </c>
      <c r="F721" s="13" t="s">
        <v>2842</v>
      </c>
    </row>
    <row r="722" spans="1:6" x14ac:dyDescent="0.2">
      <c r="A722" s="13" t="s">
        <v>2840</v>
      </c>
      <c r="B722" s="14" t="s">
        <v>1980</v>
      </c>
      <c r="D722" s="13" t="s">
        <v>1982</v>
      </c>
      <c r="E722" s="15" t="s">
        <v>1705</v>
      </c>
      <c r="F722" s="13" t="s">
        <v>2842</v>
      </c>
    </row>
    <row r="723" spans="1:6" x14ac:dyDescent="0.2">
      <c r="A723" s="13" t="s">
        <v>2844</v>
      </c>
      <c r="B723" s="14" t="s">
        <v>1980</v>
      </c>
      <c r="D723" s="13" t="s">
        <v>1982</v>
      </c>
      <c r="E723" s="15" t="s">
        <v>1705</v>
      </c>
      <c r="F723" s="13" t="s">
        <v>2845</v>
      </c>
    </row>
    <row r="724" spans="1:6" x14ac:dyDescent="0.2">
      <c r="A724" s="13" t="s">
        <v>2846</v>
      </c>
      <c r="B724" s="14" t="s">
        <v>2847</v>
      </c>
      <c r="D724" s="13" t="s">
        <v>2848</v>
      </c>
      <c r="E724" s="15" t="s">
        <v>1737</v>
      </c>
      <c r="F724" s="13" t="s">
        <v>2849</v>
      </c>
    </row>
    <row r="725" spans="1:6" x14ac:dyDescent="0.2">
      <c r="A725" s="13" t="s">
        <v>2850</v>
      </c>
      <c r="B725" s="14" t="s">
        <v>2847</v>
      </c>
      <c r="D725" s="13" t="s">
        <v>2848</v>
      </c>
      <c r="E725" s="15" t="s">
        <v>1737</v>
      </c>
      <c r="F725" s="13" t="s">
        <v>2851</v>
      </c>
    </row>
    <row r="726" spans="1:6" x14ac:dyDescent="0.2">
      <c r="A726" s="13" t="s">
        <v>2850</v>
      </c>
      <c r="B726" s="14" t="s">
        <v>2852</v>
      </c>
      <c r="D726" s="13" t="s">
        <v>2853</v>
      </c>
      <c r="E726" s="15" t="s">
        <v>1737</v>
      </c>
      <c r="F726" s="13" t="s">
        <v>2851</v>
      </c>
    </row>
    <row r="727" spans="1:6" x14ac:dyDescent="0.2">
      <c r="A727" s="13" t="s">
        <v>2854</v>
      </c>
      <c r="B727" s="14" t="s">
        <v>2855</v>
      </c>
      <c r="D727" s="13" t="s">
        <v>2856</v>
      </c>
      <c r="E727" s="15" t="s">
        <v>1705</v>
      </c>
      <c r="F727" s="13" t="s">
        <v>2857</v>
      </c>
    </row>
    <row r="728" spans="1:6" x14ac:dyDescent="0.2">
      <c r="A728" s="13" t="s">
        <v>2858</v>
      </c>
      <c r="B728" s="14" t="s">
        <v>2859</v>
      </c>
      <c r="D728" s="13" t="s">
        <v>2860</v>
      </c>
      <c r="E728" s="15" t="s">
        <v>1737</v>
      </c>
      <c r="F728" s="13" t="s">
        <v>2861</v>
      </c>
    </row>
    <row r="729" spans="1:6" x14ac:dyDescent="0.2">
      <c r="A729" s="13" t="s">
        <v>2858</v>
      </c>
      <c r="B729" s="14" t="s">
        <v>2862</v>
      </c>
      <c r="D729" s="13" t="s">
        <v>2863</v>
      </c>
      <c r="E729" s="15" t="s">
        <v>1737</v>
      </c>
      <c r="F729" s="13" t="s">
        <v>2861</v>
      </c>
    </row>
    <row r="730" spans="1:6" x14ac:dyDescent="0.2">
      <c r="A730" s="13" t="s">
        <v>2858</v>
      </c>
      <c r="B730" s="14" t="s">
        <v>2847</v>
      </c>
      <c r="D730" s="13" t="s">
        <v>2848</v>
      </c>
      <c r="E730" s="15" t="s">
        <v>1737</v>
      </c>
      <c r="F730" s="13" t="s">
        <v>2861</v>
      </c>
    </row>
    <row r="731" spans="1:6" x14ac:dyDescent="0.2">
      <c r="A731" s="13" t="s">
        <v>2858</v>
      </c>
      <c r="B731" s="14" t="s">
        <v>2864</v>
      </c>
      <c r="D731" s="13" t="s">
        <v>2865</v>
      </c>
      <c r="E731" s="15" t="s">
        <v>1705</v>
      </c>
      <c r="F731" s="13" t="s">
        <v>2861</v>
      </c>
    </row>
    <row r="732" spans="1:6" x14ac:dyDescent="0.2">
      <c r="A732" s="13" t="s">
        <v>2858</v>
      </c>
      <c r="B732" s="14" t="s">
        <v>2866</v>
      </c>
      <c r="D732" s="13" t="s">
        <v>2867</v>
      </c>
      <c r="E732" s="15" t="s">
        <v>1705</v>
      </c>
      <c r="F732" s="13" t="s">
        <v>2861</v>
      </c>
    </row>
    <row r="733" spans="1:6" x14ac:dyDescent="0.2">
      <c r="A733" s="13" t="s">
        <v>2858</v>
      </c>
      <c r="B733" s="14" t="s">
        <v>2868</v>
      </c>
      <c r="D733" s="13" t="s">
        <v>2869</v>
      </c>
      <c r="E733" s="15" t="s">
        <v>1705</v>
      </c>
      <c r="F733" s="13" t="s">
        <v>2861</v>
      </c>
    </row>
    <row r="734" spans="1:6" x14ac:dyDescent="0.2">
      <c r="A734" s="13" t="s">
        <v>2858</v>
      </c>
      <c r="B734" s="14" t="s">
        <v>2870</v>
      </c>
      <c r="D734" s="13" t="s">
        <v>2871</v>
      </c>
      <c r="E734" s="15" t="s">
        <v>1737</v>
      </c>
      <c r="F734" s="13" t="s">
        <v>2861</v>
      </c>
    </row>
    <row r="735" spans="1:6" x14ac:dyDescent="0.2">
      <c r="A735" s="13" t="s">
        <v>2858</v>
      </c>
      <c r="B735" s="14" t="s">
        <v>2872</v>
      </c>
      <c r="D735" s="13" t="s">
        <v>2873</v>
      </c>
      <c r="E735" s="15" t="s">
        <v>1737</v>
      </c>
      <c r="F735" s="13" t="s">
        <v>2861</v>
      </c>
    </row>
    <row r="736" spans="1:6" x14ac:dyDescent="0.2">
      <c r="A736" s="13" t="s">
        <v>2858</v>
      </c>
      <c r="B736" s="14" t="s">
        <v>2874</v>
      </c>
      <c r="D736" s="13" t="s">
        <v>2875</v>
      </c>
      <c r="E736" s="15" t="s">
        <v>1705</v>
      </c>
      <c r="F736" s="13" t="s">
        <v>2861</v>
      </c>
    </row>
    <row r="737" spans="1:6" x14ac:dyDescent="0.2">
      <c r="A737" s="13" t="s">
        <v>2858</v>
      </c>
      <c r="B737" s="14" t="s">
        <v>2876</v>
      </c>
      <c r="D737" s="13" t="s">
        <v>2877</v>
      </c>
      <c r="E737" s="15" t="s">
        <v>1705</v>
      </c>
      <c r="F737" s="13" t="s">
        <v>2861</v>
      </c>
    </row>
    <row r="738" spans="1:6" x14ac:dyDescent="0.2">
      <c r="A738" s="13" t="s">
        <v>2858</v>
      </c>
      <c r="B738" s="14" t="s">
        <v>2878</v>
      </c>
      <c r="D738" s="13" t="s">
        <v>2878</v>
      </c>
      <c r="E738" s="15" t="s">
        <v>1705</v>
      </c>
      <c r="F738" s="13" t="s">
        <v>2861</v>
      </c>
    </row>
    <row r="739" spans="1:6" x14ac:dyDescent="0.2">
      <c r="A739" s="13" t="s">
        <v>2858</v>
      </c>
      <c r="B739" s="14" t="s">
        <v>2855</v>
      </c>
      <c r="D739" s="13" t="s">
        <v>2856</v>
      </c>
      <c r="E739" s="15" t="s">
        <v>1705</v>
      </c>
      <c r="F739" s="13" t="s">
        <v>2861</v>
      </c>
    </row>
    <row r="740" spans="1:6" x14ac:dyDescent="0.2">
      <c r="A740" s="13" t="s">
        <v>2858</v>
      </c>
      <c r="B740" s="14" t="s">
        <v>2879</v>
      </c>
      <c r="D740" s="13" t="s">
        <v>2880</v>
      </c>
      <c r="E740" s="15" t="s">
        <v>1737</v>
      </c>
      <c r="F740" s="13" t="s">
        <v>2861</v>
      </c>
    </row>
    <row r="741" spans="1:6" x14ac:dyDescent="0.2">
      <c r="A741" s="13" t="s">
        <v>2858</v>
      </c>
      <c r="B741" s="14" t="s">
        <v>2881</v>
      </c>
      <c r="D741" s="13" t="s">
        <v>2882</v>
      </c>
      <c r="E741" s="15" t="s">
        <v>1705</v>
      </c>
      <c r="F741" s="13" t="s">
        <v>2861</v>
      </c>
    </row>
    <row r="742" spans="1:6" x14ac:dyDescent="0.2">
      <c r="A742" s="13" t="s">
        <v>2858</v>
      </c>
      <c r="B742" s="14" t="s">
        <v>2852</v>
      </c>
      <c r="D742" s="13" t="s">
        <v>2853</v>
      </c>
      <c r="E742" s="15" t="s">
        <v>1737</v>
      </c>
      <c r="F742" s="13" t="s">
        <v>2861</v>
      </c>
    </row>
    <row r="743" spans="1:6" x14ac:dyDescent="0.2">
      <c r="A743" s="13" t="s">
        <v>2883</v>
      </c>
      <c r="B743" s="14" t="s">
        <v>2855</v>
      </c>
      <c r="D743" s="13" t="s">
        <v>2856</v>
      </c>
      <c r="E743" s="15" t="s">
        <v>1705</v>
      </c>
      <c r="F743" s="13" t="s">
        <v>2884</v>
      </c>
    </row>
    <row r="744" spans="1:6" x14ac:dyDescent="0.2">
      <c r="A744" s="13" t="s">
        <v>2885</v>
      </c>
      <c r="B744" s="14" t="s">
        <v>2855</v>
      </c>
      <c r="D744" s="13" t="s">
        <v>2856</v>
      </c>
      <c r="E744" s="15" t="s">
        <v>1705</v>
      </c>
      <c r="F744" s="13" t="s">
        <v>2886</v>
      </c>
    </row>
    <row r="745" spans="1:6" x14ac:dyDescent="0.2">
      <c r="A745" s="13" t="s">
        <v>2887</v>
      </c>
      <c r="B745" s="14" t="s">
        <v>2859</v>
      </c>
      <c r="D745" s="13" t="s">
        <v>2860</v>
      </c>
      <c r="E745" s="15" t="s">
        <v>1737</v>
      </c>
      <c r="F745" s="13" t="s">
        <v>2888</v>
      </c>
    </row>
    <row r="746" spans="1:6" x14ac:dyDescent="0.2">
      <c r="A746" s="13" t="s">
        <v>2887</v>
      </c>
      <c r="B746" s="14" t="s">
        <v>2862</v>
      </c>
      <c r="D746" s="13" t="s">
        <v>2863</v>
      </c>
      <c r="E746" s="15" t="s">
        <v>1737</v>
      </c>
      <c r="F746" s="13" t="s">
        <v>2888</v>
      </c>
    </row>
    <row r="747" spans="1:6" x14ac:dyDescent="0.2">
      <c r="A747" s="13" t="s">
        <v>2889</v>
      </c>
      <c r="B747" s="14" t="s">
        <v>2859</v>
      </c>
      <c r="D747" s="13" t="s">
        <v>2860</v>
      </c>
      <c r="E747" s="15" t="s">
        <v>1737</v>
      </c>
      <c r="F747" s="13" t="s">
        <v>2890</v>
      </c>
    </row>
    <row r="748" spans="1:6" x14ac:dyDescent="0.2">
      <c r="A748" s="13" t="s">
        <v>2889</v>
      </c>
      <c r="B748" s="14" t="s">
        <v>2862</v>
      </c>
      <c r="D748" s="13" t="s">
        <v>2863</v>
      </c>
      <c r="E748" s="15" t="s">
        <v>1737</v>
      </c>
      <c r="F748" s="13" t="s">
        <v>2890</v>
      </c>
    </row>
    <row r="749" spans="1:6" x14ac:dyDescent="0.2">
      <c r="A749" s="13" t="s">
        <v>2889</v>
      </c>
      <c r="B749" s="14" t="s">
        <v>2847</v>
      </c>
      <c r="D749" s="13" t="s">
        <v>2848</v>
      </c>
      <c r="E749" s="15" t="s">
        <v>1737</v>
      </c>
      <c r="F749" s="13" t="s">
        <v>2890</v>
      </c>
    </row>
    <row r="750" spans="1:6" x14ac:dyDescent="0.2">
      <c r="A750" s="13" t="s">
        <v>2889</v>
      </c>
      <c r="B750" s="14" t="s">
        <v>2868</v>
      </c>
      <c r="D750" s="13" t="s">
        <v>2869</v>
      </c>
      <c r="E750" s="15" t="s">
        <v>1705</v>
      </c>
      <c r="F750" s="13" t="s">
        <v>2890</v>
      </c>
    </row>
    <row r="751" spans="1:6" x14ac:dyDescent="0.2">
      <c r="A751" s="13" t="s">
        <v>2889</v>
      </c>
      <c r="B751" s="14" t="s">
        <v>2870</v>
      </c>
      <c r="D751" s="13" t="s">
        <v>2871</v>
      </c>
      <c r="E751" s="15" t="s">
        <v>1737</v>
      </c>
      <c r="F751" s="13" t="s">
        <v>2890</v>
      </c>
    </row>
    <row r="752" spans="1:6" x14ac:dyDescent="0.2">
      <c r="A752" s="13" t="s">
        <v>2889</v>
      </c>
      <c r="B752" s="14" t="s">
        <v>2872</v>
      </c>
      <c r="D752" s="13" t="s">
        <v>2873</v>
      </c>
      <c r="E752" s="15" t="s">
        <v>1737</v>
      </c>
      <c r="F752" s="13" t="s">
        <v>2890</v>
      </c>
    </row>
    <row r="753" spans="1:6" x14ac:dyDescent="0.2">
      <c r="A753" s="13" t="s">
        <v>2889</v>
      </c>
      <c r="B753" s="14" t="s">
        <v>2891</v>
      </c>
      <c r="D753" s="13" t="s">
        <v>2891</v>
      </c>
      <c r="E753" s="15" t="s">
        <v>1705</v>
      </c>
      <c r="F753" s="13" t="s">
        <v>2890</v>
      </c>
    </row>
    <row r="754" spans="1:6" x14ac:dyDescent="0.2">
      <c r="A754" s="13" t="s">
        <v>2889</v>
      </c>
      <c r="B754" s="14" t="s">
        <v>2892</v>
      </c>
      <c r="D754" s="13" t="s">
        <v>2892</v>
      </c>
      <c r="E754" s="15" t="s">
        <v>1705</v>
      </c>
      <c r="F754" s="13" t="s">
        <v>2890</v>
      </c>
    </row>
    <row r="755" spans="1:6" x14ac:dyDescent="0.2">
      <c r="A755" s="13" t="s">
        <v>2889</v>
      </c>
      <c r="B755" s="14" t="s">
        <v>2878</v>
      </c>
      <c r="D755" s="13" t="s">
        <v>2878</v>
      </c>
      <c r="E755" s="15" t="s">
        <v>1705</v>
      </c>
      <c r="F755" s="13" t="s">
        <v>2890</v>
      </c>
    </row>
    <row r="756" spans="1:6" x14ac:dyDescent="0.2">
      <c r="A756" s="13" t="s">
        <v>2889</v>
      </c>
      <c r="B756" s="14" t="s">
        <v>2855</v>
      </c>
      <c r="D756" s="13" t="s">
        <v>2856</v>
      </c>
      <c r="E756" s="15" t="s">
        <v>1705</v>
      </c>
      <c r="F756" s="13" t="s">
        <v>2890</v>
      </c>
    </row>
    <row r="757" spans="1:6" x14ac:dyDescent="0.2">
      <c r="A757" s="13" t="s">
        <v>2889</v>
      </c>
      <c r="B757" s="14" t="s">
        <v>2879</v>
      </c>
      <c r="D757" s="13" t="s">
        <v>2880</v>
      </c>
      <c r="E757" s="15" t="s">
        <v>1737</v>
      </c>
      <c r="F757" s="13" t="s">
        <v>2890</v>
      </c>
    </row>
    <row r="758" spans="1:6" x14ac:dyDescent="0.2">
      <c r="A758" s="13" t="s">
        <v>2889</v>
      </c>
      <c r="B758" s="14" t="s">
        <v>2852</v>
      </c>
      <c r="D758" s="13" t="s">
        <v>2853</v>
      </c>
      <c r="E758" s="15" t="s">
        <v>1737</v>
      </c>
      <c r="F758" s="13" t="s">
        <v>2890</v>
      </c>
    </row>
    <row r="759" spans="1:6" x14ac:dyDescent="0.2">
      <c r="A759" s="13" t="s">
        <v>2893</v>
      </c>
      <c r="B759" s="14" t="s">
        <v>2859</v>
      </c>
      <c r="D759" s="13" t="s">
        <v>2860</v>
      </c>
      <c r="E759" s="15" t="s">
        <v>1737</v>
      </c>
      <c r="F759" s="13" t="s">
        <v>2894</v>
      </c>
    </row>
    <row r="760" spans="1:6" x14ac:dyDescent="0.2">
      <c r="A760" s="13" t="s">
        <v>2893</v>
      </c>
      <c r="B760" s="14" t="s">
        <v>2847</v>
      </c>
      <c r="D760" s="13" t="s">
        <v>2848</v>
      </c>
      <c r="E760" s="15" t="s">
        <v>1737</v>
      </c>
      <c r="F760" s="13" t="s">
        <v>2894</v>
      </c>
    </row>
    <row r="761" spans="1:6" x14ac:dyDescent="0.2">
      <c r="A761" s="13" t="s">
        <v>2893</v>
      </c>
      <c r="B761" s="14" t="s">
        <v>2868</v>
      </c>
      <c r="D761" s="13" t="s">
        <v>2869</v>
      </c>
      <c r="E761" s="15" t="s">
        <v>1705</v>
      </c>
      <c r="F761" s="13" t="s">
        <v>2894</v>
      </c>
    </row>
    <row r="762" spans="1:6" x14ac:dyDescent="0.2">
      <c r="A762" s="13" t="s">
        <v>2893</v>
      </c>
      <c r="B762" s="14" t="s">
        <v>2855</v>
      </c>
      <c r="D762" s="13" t="s">
        <v>2856</v>
      </c>
      <c r="E762" s="15" t="s">
        <v>1705</v>
      </c>
      <c r="F762" s="13" t="s">
        <v>2894</v>
      </c>
    </row>
    <row r="763" spans="1:6" x14ac:dyDescent="0.2">
      <c r="A763" s="13" t="s">
        <v>2895</v>
      </c>
      <c r="B763" s="14" t="s">
        <v>2847</v>
      </c>
      <c r="D763" s="13" t="s">
        <v>2848</v>
      </c>
      <c r="E763" s="15" t="s">
        <v>1737</v>
      </c>
      <c r="F763" s="13" t="s">
        <v>2896</v>
      </c>
    </row>
    <row r="764" spans="1:6" x14ac:dyDescent="0.2">
      <c r="A764" s="13" t="s">
        <v>2895</v>
      </c>
      <c r="B764" s="14" t="s">
        <v>2868</v>
      </c>
      <c r="D764" s="13" t="s">
        <v>2869</v>
      </c>
      <c r="E764" s="15" t="s">
        <v>1705</v>
      </c>
      <c r="F764" s="13" t="s">
        <v>2896</v>
      </c>
    </row>
    <row r="765" spans="1:6" x14ac:dyDescent="0.2">
      <c r="A765" s="13" t="s">
        <v>2895</v>
      </c>
      <c r="B765" s="14" t="s">
        <v>2855</v>
      </c>
      <c r="D765" s="13" t="s">
        <v>2856</v>
      </c>
      <c r="E765" s="15" t="s">
        <v>1705</v>
      </c>
      <c r="F765" s="13" t="s">
        <v>2896</v>
      </c>
    </row>
    <row r="766" spans="1:6" x14ac:dyDescent="0.2">
      <c r="A766" s="13" t="s">
        <v>2895</v>
      </c>
      <c r="B766" s="14" t="s">
        <v>2852</v>
      </c>
      <c r="D766" s="13" t="s">
        <v>2853</v>
      </c>
      <c r="E766" s="15" t="s">
        <v>1737</v>
      </c>
      <c r="F766" s="13" t="s">
        <v>2896</v>
      </c>
    </row>
  </sheetData>
  <autoFilter ref="A2:F2" xr:uid="{00000000-0009-0000-0000-000006000000}"/>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Y155"/>
  <sheetViews>
    <sheetView workbookViewId="0">
      <selection activeCell="E12" sqref="E12"/>
    </sheetView>
  </sheetViews>
  <sheetFormatPr defaultColWidth="8.85546875" defaultRowHeight="15" x14ac:dyDescent="0.25"/>
  <cols>
    <col min="1" max="1" width="1.7109375" style="41" customWidth="1"/>
    <col min="2" max="2" width="45.85546875" bestFit="1" customWidth="1"/>
    <col min="3" max="3" width="10.5703125" style="21" bestFit="1" customWidth="1"/>
    <col min="4" max="4" width="13.5703125" style="22" bestFit="1" customWidth="1"/>
    <col min="5" max="5" width="17.28515625" style="23" bestFit="1" customWidth="1"/>
    <col min="6" max="6" width="13.85546875" style="18" bestFit="1" customWidth="1"/>
    <col min="7" max="7" width="16" style="18" bestFit="1" customWidth="1"/>
    <col min="8" max="8" width="16" style="18" customWidth="1"/>
    <col min="9" max="9" width="9.85546875" style="18" bestFit="1" customWidth="1"/>
    <col min="10" max="10" width="16.7109375" style="55" bestFit="1" customWidth="1"/>
    <col min="11" max="11" width="11.85546875" style="18" bestFit="1" customWidth="1"/>
    <col min="12" max="12" width="13.140625" style="18" bestFit="1" customWidth="1"/>
    <col min="13" max="13" width="8.42578125" style="18" bestFit="1" customWidth="1"/>
    <col min="14" max="14" width="15.5703125" style="18" bestFit="1" customWidth="1"/>
    <col min="15" max="15" width="13.42578125" style="18" bestFit="1" customWidth="1"/>
    <col min="16" max="16" width="9.28515625" style="49" bestFit="1" customWidth="1"/>
    <col min="17" max="17" width="11.140625" style="50" bestFit="1" customWidth="1"/>
    <col min="18" max="18" width="6.85546875" style="50" bestFit="1" customWidth="1"/>
    <col min="19" max="19" width="7.140625" style="51" bestFit="1" customWidth="1"/>
    <col min="20" max="20" width="23.42578125" style="18" bestFit="1" customWidth="1"/>
    <col min="21" max="21" width="27.7109375" style="18" bestFit="1" customWidth="1"/>
    <col min="22" max="22" width="28.7109375" style="18" bestFit="1" customWidth="1"/>
    <col min="23" max="23" width="26.7109375" style="18" bestFit="1" customWidth="1"/>
    <col min="24" max="24" width="14.7109375" style="49" customWidth="1"/>
    <col min="25" max="25" width="18.7109375" style="50" bestFit="1" customWidth="1"/>
    <col min="26" max="26" width="11.140625" style="51" bestFit="1" customWidth="1"/>
    <col min="27" max="27" width="14.5703125" style="50" customWidth="1"/>
    <col min="28" max="28" width="11.140625" style="50" customWidth="1"/>
    <col min="29" max="29" width="13" style="51" customWidth="1"/>
    <col min="30" max="30" width="14.140625" style="18" bestFit="1" customWidth="1"/>
    <col min="31" max="31" width="18.7109375" style="18" bestFit="1" customWidth="1"/>
    <col min="32" max="32" width="11.140625" style="18" bestFit="1" customWidth="1"/>
    <col min="33" max="33" width="7.140625" style="49" customWidth="1"/>
    <col min="34" max="34" width="10.28515625" style="50" customWidth="1"/>
    <col min="35" max="35" width="10" style="50" customWidth="1"/>
    <col min="36" max="36" width="14.42578125" style="51" customWidth="1"/>
    <col min="37" max="37" width="5.140625" style="49" bestFit="1" customWidth="1"/>
    <col min="38" max="38" width="11.28515625" style="50" bestFit="1" customWidth="1"/>
    <col min="39" max="39" width="9.42578125" style="50" bestFit="1" customWidth="1"/>
    <col min="40" max="40" width="11.140625" style="50" bestFit="1" customWidth="1"/>
    <col min="41" max="41" width="12.5703125" style="50" bestFit="1" customWidth="1"/>
    <col min="42" max="42" width="11" style="51" bestFit="1" customWidth="1"/>
    <col min="43" max="43" width="8.85546875" style="49"/>
    <col min="44" max="44" width="9.28515625" style="50" bestFit="1" customWidth="1"/>
    <col min="45" max="45" width="4.42578125" style="50" bestFit="1" customWidth="1"/>
    <col min="46" max="46" width="9.42578125" style="50" bestFit="1" customWidth="1"/>
    <col min="47" max="47" width="6" style="50" bestFit="1" customWidth="1"/>
    <col min="48" max="48" width="10.140625" style="50" bestFit="1" customWidth="1"/>
    <col min="49" max="49" width="5.140625" style="50" bestFit="1" customWidth="1"/>
    <col min="50" max="50" width="10.140625" style="50" bestFit="1" customWidth="1"/>
    <col min="51" max="51" width="5.5703125" style="51" bestFit="1" customWidth="1"/>
    <col min="52" max="52" width="9.140625" bestFit="1" customWidth="1"/>
    <col min="53" max="53" width="10.42578125" bestFit="1" customWidth="1"/>
    <col min="54" max="54" width="3.85546875" style="52" bestFit="1" customWidth="1"/>
    <col min="55" max="55" width="8.85546875" style="53"/>
    <col min="56" max="56" width="4" style="53" bestFit="1" customWidth="1"/>
    <col min="57" max="57" width="9.85546875" style="53" bestFit="1" customWidth="1"/>
    <col min="58" max="58" width="5.140625" style="54" bestFit="1" customWidth="1"/>
    <col min="59" max="59" width="4.28515625" style="22" bestFit="1" customWidth="1"/>
    <col min="60" max="60" width="5.85546875" style="22" bestFit="1" customWidth="1"/>
    <col min="61" max="61" width="4.85546875" style="22" bestFit="1" customWidth="1"/>
    <col min="62" max="62" width="6.140625" style="22" bestFit="1" customWidth="1"/>
    <col min="63" max="63" width="5.85546875" style="22" bestFit="1" customWidth="1"/>
    <col min="64" max="64" width="6.7109375" style="22" bestFit="1" customWidth="1"/>
    <col min="65" max="65" width="9.7109375" style="22" bestFit="1" customWidth="1"/>
    <col min="66" max="66" width="10.5703125" style="22" bestFit="1" customWidth="1"/>
    <col min="67" max="67" width="8.85546875" style="22"/>
    <col min="68" max="68" width="6.140625" style="22" bestFit="1" customWidth="1"/>
    <col min="69" max="69" width="25.85546875" style="22" bestFit="1" customWidth="1"/>
  </cols>
  <sheetData>
    <row r="1" spans="1:129" s="41" customFormat="1" ht="8.4499999999999993" customHeight="1" thickBot="1" x14ac:dyDescent="0.3">
      <c r="C1" s="45"/>
      <c r="D1" s="46"/>
      <c r="E1" s="47"/>
      <c r="F1" s="44"/>
      <c r="G1" s="44"/>
      <c r="H1" s="44"/>
      <c r="I1" s="44"/>
      <c r="J1" s="56"/>
      <c r="K1" s="44"/>
      <c r="L1" s="44"/>
      <c r="M1" s="44"/>
      <c r="N1" s="44"/>
      <c r="O1" s="44"/>
      <c r="P1" s="57"/>
      <c r="Q1" s="58"/>
      <c r="R1" s="58"/>
      <c r="S1" s="59"/>
      <c r="T1" s="44"/>
      <c r="U1" s="44"/>
      <c r="V1" s="44"/>
      <c r="W1" s="44"/>
      <c r="X1" s="57"/>
      <c r="Y1" s="58"/>
      <c r="Z1" s="59"/>
      <c r="AA1" s="58"/>
      <c r="AB1" s="58"/>
      <c r="AC1" s="59"/>
      <c r="AD1" s="44"/>
      <c r="AE1" s="44"/>
      <c r="AF1" s="44"/>
      <c r="AG1" s="57"/>
      <c r="AH1" s="58"/>
      <c r="AI1" s="58"/>
      <c r="AJ1" s="59"/>
      <c r="AK1" s="57"/>
      <c r="AL1" s="58"/>
      <c r="AM1" s="58"/>
      <c r="AN1" s="58"/>
      <c r="AO1" s="58"/>
      <c r="AP1" s="59"/>
      <c r="AQ1" s="57"/>
      <c r="AR1" s="58"/>
      <c r="AS1" s="58"/>
      <c r="AT1" s="58"/>
      <c r="AU1" s="58"/>
      <c r="AV1" s="58"/>
      <c r="AW1" s="58"/>
      <c r="AX1" s="58"/>
      <c r="AY1" s="59"/>
      <c r="BB1" s="60"/>
      <c r="BC1" s="61"/>
      <c r="BD1" s="61"/>
      <c r="BE1" s="61"/>
      <c r="BF1" s="62"/>
      <c r="BG1" s="46"/>
      <c r="BH1" s="46"/>
      <c r="BI1" s="46"/>
      <c r="BJ1" s="46"/>
      <c r="BK1" s="46"/>
      <c r="BL1" s="46"/>
      <c r="BM1" s="46"/>
      <c r="BN1" s="46"/>
      <c r="BO1" s="46"/>
      <c r="BP1" s="46"/>
      <c r="BQ1" s="46"/>
    </row>
    <row r="2" spans="1:129" s="17" customFormat="1" ht="15.75" thickBot="1" x14ac:dyDescent="0.3">
      <c r="A2" s="63"/>
      <c r="B2" s="179" t="s">
        <v>52</v>
      </c>
      <c r="C2" s="236" t="s">
        <v>53</v>
      </c>
      <c r="D2" s="237"/>
      <c r="E2" s="238"/>
      <c r="F2" s="235" t="s">
        <v>54</v>
      </c>
      <c r="G2" s="235"/>
      <c r="H2" s="235"/>
      <c r="I2" s="235"/>
      <c r="J2" s="25" t="s">
        <v>55</v>
      </c>
      <c r="K2" s="239" t="s">
        <v>56</v>
      </c>
      <c r="L2" s="240"/>
      <c r="M2" s="240"/>
      <c r="N2" s="240"/>
      <c r="O2" s="241"/>
      <c r="P2" s="232" t="s">
        <v>57</v>
      </c>
      <c r="Q2" s="233"/>
      <c r="R2" s="233"/>
      <c r="S2" s="234"/>
      <c r="T2" s="239" t="s">
        <v>58</v>
      </c>
      <c r="U2" s="240"/>
      <c r="V2" s="240"/>
      <c r="W2" s="241"/>
      <c r="X2" s="232" t="s">
        <v>59</v>
      </c>
      <c r="Y2" s="233"/>
      <c r="Z2" s="234"/>
      <c r="AA2" s="226" t="s">
        <v>60</v>
      </c>
      <c r="AB2" s="227"/>
      <c r="AC2" s="228"/>
      <c r="AD2" s="229" t="s">
        <v>61</v>
      </c>
      <c r="AE2" s="230"/>
      <c r="AF2" s="231"/>
      <c r="AG2" s="223" t="s">
        <v>62</v>
      </c>
      <c r="AH2" s="224"/>
      <c r="AI2" s="224"/>
      <c r="AJ2" s="225"/>
      <c r="AK2" s="232" t="s">
        <v>63</v>
      </c>
      <c r="AL2" s="233"/>
      <c r="AM2" s="233"/>
      <c r="AN2" s="233"/>
      <c r="AO2" s="233"/>
      <c r="AP2" s="234"/>
      <c r="AQ2" s="223" t="s">
        <v>64</v>
      </c>
      <c r="AR2" s="224"/>
      <c r="AS2" s="224"/>
      <c r="AT2" s="224"/>
      <c r="AU2" s="224"/>
      <c r="AV2" s="224"/>
      <c r="AW2" s="224"/>
      <c r="AX2" s="224"/>
      <c r="AY2" s="225"/>
      <c r="AZ2" s="217" t="s">
        <v>65</v>
      </c>
      <c r="BA2" s="218"/>
      <c r="BB2" s="219" t="s">
        <v>66</v>
      </c>
      <c r="BC2" s="220"/>
      <c r="BD2" s="220"/>
      <c r="BE2" s="220"/>
      <c r="BF2" s="221"/>
      <c r="BG2" s="222"/>
      <c r="BH2" s="222"/>
      <c r="BI2" s="222"/>
      <c r="BJ2" s="222"/>
      <c r="BK2" s="222"/>
      <c r="BL2" s="222"/>
      <c r="BM2" s="222"/>
      <c r="BN2" s="222"/>
      <c r="BO2" s="222"/>
      <c r="BP2" s="222"/>
      <c r="BQ2" s="222"/>
    </row>
    <row r="3" spans="1:129" s="26" customFormat="1" ht="15.75" thickBot="1" x14ac:dyDescent="0.3">
      <c r="A3" s="64"/>
      <c r="B3" s="30" t="s">
        <v>67</v>
      </c>
      <c r="C3" s="185" t="s">
        <v>68</v>
      </c>
      <c r="D3" s="27" t="s">
        <v>69</v>
      </c>
      <c r="E3" s="28" t="s">
        <v>70</v>
      </c>
      <c r="F3" s="27" t="s">
        <v>71</v>
      </c>
      <c r="G3" s="27" t="s">
        <v>72</v>
      </c>
      <c r="H3" s="27" t="s">
        <v>73</v>
      </c>
      <c r="I3" s="27" t="s">
        <v>20</v>
      </c>
      <c r="J3" s="186" t="s">
        <v>74</v>
      </c>
      <c r="K3" s="185" t="s">
        <v>75</v>
      </c>
      <c r="L3" s="27" t="s">
        <v>76</v>
      </c>
      <c r="M3" s="27" t="s">
        <v>77</v>
      </c>
      <c r="N3" s="27" t="s">
        <v>78</v>
      </c>
      <c r="O3" s="28" t="s">
        <v>79</v>
      </c>
      <c r="P3" s="185" t="s">
        <v>80</v>
      </c>
      <c r="Q3" s="27" t="s">
        <v>81</v>
      </c>
      <c r="R3" s="27" t="s">
        <v>82</v>
      </c>
      <c r="S3" s="28" t="s">
        <v>83</v>
      </c>
      <c r="T3" s="185" t="s">
        <v>84</v>
      </c>
      <c r="U3" s="27" t="s">
        <v>85</v>
      </c>
      <c r="V3" s="27" t="s">
        <v>86</v>
      </c>
      <c r="W3" s="27" t="s">
        <v>87</v>
      </c>
      <c r="X3" s="185" t="s">
        <v>88</v>
      </c>
      <c r="Y3" s="27" t="s">
        <v>89</v>
      </c>
      <c r="Z3" s="28" t="s">
        <v>90</v>
      </c>
      <c r="AA3" s="27" t="s">
        <v>91</v>
      </c>
      <c r="AB3" s="27" t="s">
        <v>92</v>
      </c>
      <c r="AC3" s="28" t="s">
        <v>93</v>
      </c>
      <c r="AD3" s="27" t="s">
        <v>88</v>
      </c>
      <c r="AE3" s="27" t="s">
        <v>89</v>
      </c>
      <c r="AF3" s="28" t="s">
        <v>90</v>
      </c>
      <c r="AG3" s="185" t="s">
        <v>94</v>
      </c>
      <c r="AH3" s="27" t="s">
        <v>95</v>
      </c>
      <c r="AI3" s="27" t="s">
        <v>96</v>
      </c>
      <c r="AJ3" s="28" t="s">
        <v>97</v>
      </c>
      <c r="AK3" s="185" t="s">
        <v>98</v>
      </c>
      <c r="AL3" s="27" t="s">
        <v>99</v>
      </c>
      <c r="AM3" s="27" t="s">
        <v>100</v>
      </c>
      <c r="AN3" s="27" t="s">
        <v>101</v>
      </c>
      <c r="AO3" s="27" t="s">
        <v>102</v>
      </c>
      <c r="AP3" s="28" t="s">
        <v>103</v>
      </c>
      <c r="AQ3" s="185" t="s">
        <v>104</v>
      </c>
      <c r="AR3" s="27" t="s">
        <v>105</v>
      </c>
      <c r="AS3" s="27" t="s">
        <v>106</v>
      </c>
      <c r="AT3" s="27" t="s">
        <v>107</v>
      </c>
      <c r="AU3" s="27" t="s">
        <v>108</v>
      </c>
      <c r="AV3" s="27" t="s">
        <v>109</v>
      </c>
      <c r="AW3" s="27" t="s">
        <v>110</v>
      </c>
      <c r="AX3" s="27" t="s">
        <v>111</v>
      </c>
      <c r="AY3" s="28" t="s">
        <v>112</v>
      </c>
      <c r="AZ3" s="185" t="s">
        <v>113</v>
      </c>
      <c r="BA3" s="27" t="s">
        <v>114</v>
      </c>
      <c r="BB3" s="185" t="s">
        <v>115</v>
      </c>
      <c r="BC3" s="27" t="s">
        <v>116</v>
      </c>
      <c r="BD3" s="27" t="s">
        <v>117</v>
      </c>
      <c r="BE3" s="27" t="s">
        <v>118</v>
      </c>
      <c r="BF3" s="28" t="s">
        <v>119</v>
      </c>
      <c r="BG3" s="187"/>
      <c r="BH3" s="187"/>
      <c r="BI3" s="187"/>
      <c r="BJ3" s="187"/>
      <c r="BK3" s="187"/>
      <c r="BL3" s="187"/>
      <c r="BM3" s="187"/>
      <c r="BN3" s="187"/>
      <c r="BO3" s="187"/>
      <c r="BP3" s="187"/>
      <c r="BQ3" s="187"/>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row>
    <row r="4" spans="1:129" x14ac:dyDescent="0.25">
      <c r="B4" s="20" t="s">
        <v>120</v>
      </c>
      <c r="C4" s="188">
        <v>36511</v>
      </c>
      <c r="D4" s="35" t="s">
        <v>121</v>
      </c>
      <c r="E4" s="178" t="s">
        <v>122</v>
      </c>
      <c r="F4" s="183">
        <v>8</v>
      </c>
      <c r="G4" s="183">
        <v>5</v>
      </c>
      <c r="H4" s="183">
        <v>2</v>
      </c>
      <c r="I4" s="183"/>
      <c r="J4" s="189" t="s">
        <v>50</v>
      </c>
      <c r="K4" s="190">
        <v>0.15</v>
      </c>
      <c r="L4" s="190"/>
      <c r="M4" s="190">
        <v>0.5</v>
      </c>
      <c r="N4" s="190">
        <v>0.5</v>
      </c>
      <c r="O4" s="190"/>
      <c r="P4" s="191">
        <v>0.75</v>
      </c>
      <c r="Q4" s="192">
        <v>0.25</v>
      </c>
      <c r="R4" s="192"/>
      <c r="S4" s="193"/>
      <c r="T4" s="190"/>
      <c r="U4" s="190">
        <v>0.5</v>
      </c>
      <c r="V4" s="190">
        <v>0.5</v>
      </c>
      <c r="W4" s="190"/>
      <c r="X4" s="191"/>
      <c r="Y4" s="192">
        <v>1</v>
      </c>
      <c r="Z4" s="193"/>
      <c r="AA4" s="194"/>
      <c r="AB4" s="194" t="s">
        <v>50</v>
      </c>
      <c r="AC4" s="195"/>
      <c r="AD4" s="191"/>
      <c r="AE4" s="192">
        <v>0.25</v>
      </c>
      <c r="AF4" s="193">
        <v>0.75</v>
      </c>
      <c r="AG4" s="196"/>
      <c r="AH4" s="194" t="s">
        <v>50</v>
      </c>
      <c r="AI4" s="194"/>
      <c r="AJ4" s="195"/>
      <c r="AK4" s="196"/>
      <c r="AL4" s="194" t="s">
        <v>50</v>
      </c>
      <c r="AM4" s="194" t="s">
        <v>50</v>
      </c>
      <c r="AN4" s="194"/>
      <c r="AO4" s="194"/>
      <c r="AP4" s="195"/>
      <c r="AQ4" s="196"/>
      <c r="AR4" s="194" t="s">
        <v>50</v>
      </c>
      <c r="AS4" s="194" t="s">
        <v>50</v>
      </c>
      <c r="AT4" s="194"/>
      <c r="AU4" s="194"/>
      <c r="AV4" s="194"/>
      <c r="AW4" s="194"/>
      <c r="AX4" s="194"/>
      <c r="AY4" s="195"/>
      <c r="AZ4" s="20" t="s">
        <v>123</v>
      </c>
      <c r="BA4" s="20" t="s">
        <v>124</v>
      </c>
      <c r="BB4" s="197"/>
      <c r="BC4" s="198"/>
      <c r="BD4" s="198" t="s">
        <v>50</v>
      </c>
      <c r="BE4" s="199" t="s">
        <v>50</v>
      </c>
      <c r="BF4" s="200"/>
    </row>
    <row r="5" spans="1:129" s="71" customFormat="1" x14ac:dyDescent="0.25">
      <c r="A5" s="70"/>
      <c r="C5" s="82"/>
      <c r="D5" s="75"/>
      <c r="E5" s="76"/>
      <c r="F5" s="73"/>
      <c r="G5" s="73"/>
      <c r="H5" s="73"/>
      <c r="I5" s="73"/>
      <c r="J5" s="83"/>
      <c r="K5" s="84"/>
      <c r="L5" s="84"/>
      <c r="M5" s="84"/>
      <c r="N5" s="84"/>
      <c r="O5" s="84"/>
      <c r="P5" s="85"/>
      <c r="Q5" s="86"/>
      <c r="R5" s="86"/>
      <c r="S5" s="87"/>
      <c r="T5" s="84"/>
      <c r="U5" s="84"/>
      <c r="V5" s="84"/>
      <c r="W5" s="84"/>
      <c r="X5" s="85"/>
      <c r="Y5" s="86"/>
      <c r="Z5" s="87"/>
      <c r="AA5" s="88"/>
      <c r="AB5" s="88"/>
      <c r="AC5" s="89"/>
      <c r="AD5" s="85"/>
      <c r="AE5" s="86"/>
      <c r="AF5" s="87"/>
      <c r="AG5" s="90"/>
      <c r="AH5" s="88"/>
      <c r="AI5" s="88"/>
      <c r="AJ5" s="89"/>
      <c r="AK5" s="90"/>
      <c r="AL5" s="88"/>
      <c r="AM5" s="88"/>
      <c r="AN5" s="88"/>
      <c r="AO5" s="88"/>
      <c r="AP5" s="89"/>
      <c r="AQ5" s="90"/>
      <c r="AR5" s="88"/>
      <c r="AS5" s="88"/>
      <c r="AT5" s="88"/>
      <c r="AU5" s="88"/>
      <c r="AV5" s="88"/>
      <c r="AW5" s="88"/>
      <c r="AX5" s="88"/>
      <c r="AY5" s="89"/>
      <c r="BB5" s="91"/>
      <c r="BC5" s="92"/>
      <c r="BD5" s="92"/>
      <c r="BE5" s="93"/>
      <c r="BF5" s="94"/>
      <c r="BG5" s="75"/>
      <c r="BH5" s="75"/>
      <c r="BI5" s="75"/>
      <c r="BJ5" s="75"/>
      <c r="BK5" s="75"/>
      <c r="BL5" s="75"/>
      <c r="BM5" s="75"/>
      <c r="BN5" s="75"/>
      <c r="BO5" s="75"/>
      <c r="BP5" s="75"/>
      <c r="BQ5" s="75"/>
    </row>
    <row r="6" spans="1:129" s="71" customFormat="1" x14ac:dyDescent="0.25">
      <c r="A6" s="70"/>
      <c r="C6" s="82"/>
      <c r="D6" s="75"/>
      <c r="E6" s="76"/>
      <c r="F6" s="73"/>
      <c r="G6" s="73"/>
      <c r="H6" s="73"/>
      <c r="I6" s="73"/>
      <c r="J6" s="83"/>
      <c r="K6" s="84"/>
      <c r="L6" s="84"/>
      <c r="M6" s="84"/>
      <c r="N6" s="84"/>
      <c r="O6" s="84"/>
      <c r="P6" s="85"/>
      <c r="Q6" s="86"/>
      <c r="R6" s="86"/>
      <c r="S6" s="87"/>
      <c r="T6" s="84"/>
      <c r="U6" s="84"/>
      <c r="V6" s="84"/>
      <c r="W6" s="84"/>
      <c r="X6" s="85"/>
      <c r="Y6" s="86"/>
      <c r="Z6" s="87"/>
      <c r="AA6" s="88"/>
      <c r="AB6" s="88"/>
      <c r="AC6" s="89"/>
      <c r="AD6" s="85"/>
      <c r="AE6" s="86"/>
      <c r="AF6" s="87"/>
      <c r="AG6" s="90"/>
      <c r="AH6" s="88"/>
      <c r="AI6" s="88"/>
      <c r="AJ6" s="89"/>
      <c r="AK6" s="90"/>
      <c r="AL6" s="88"/>
      <c r="AM6" s="88"/>
      <c r="AN6" s="88"/>
      <c r="AO6" s="88"/>
      <c r="AP6" s="89"/>
      <c r="AQ6" s="90"/>
      <c r="AR6" s="88"/>
      <c r="AS6" s="88"/>
      <c r="AT6" s="88"/>
      <c r="AU6" s="88"/>
      <c r="AV6" s="88"/>
      <c r="AW6" s="88"/>
      <c r="AX6" s="88"/>
      <c r="AY6" s="89"/>
      <c r="BB6" s="91"/>
      <c r="BC6" s="92"/>
      <c r="BD6" s="92"/>
      <c r="BE6" s="93"/>
      <c r="BF6" s="94"/>
      <c r="BG6" s="75"/>
      <c r="BH6" s="75"/>
      <c r="BI6" s="75"/>
      <c r="BJ6" s="75"/>
      <c r="BK6" s="75"/>
      <c r="BL6" s="75"/>
      <c r="BM6" s="75"/>
      <c r="BN6" s="75"/>
      <c r="BO6" s="75"/>
      <c r="BP6" s="75"/>
      <c r="BQ6" s="75"/>
    </row>
    <row r="7" spans="1:129" s="71" customFormat="1" x14ac:dyDescent="0.25">
      <c r="A7" s="70"/>
      <c r="C7" s="82"/>
      <c r="D7" s="75"/>
      <c r="E7" s="76"/>
      <c r="F7" s="73"/>
      <c r="G7" s="73"/>
      <c r="H7" s="73"/>
      <c r="I7" s="73"/>
      <c r="J7" s="83"/>
      <c r="K7" s="84"/>
      <c r="L7" s="84"/>
      <c r="M7" s="84"/>
      <c r="N7" s="84"/>
      <c r="O7" s="84"/>
      <c r="P7" s="85"/>
      <c r="Q7" s="86"/>
      <c r="R7" s="86"/>
      <c r="S7" s="87"/>
      <c r="T7" s="84"/>
      <c r="U7" s="84"/>
      <c r="V7" s="84"/>
      <c r="W7" s="84"/>
      <c r="X7" s="85"/>
      <c r="Y7" s="86"/>
      <c r="Z7" s="87"/>
      <c r="AA7" s="88"/>
      <c r="AB7" s="88"/>
      <c r="AC7" s="89"/>
      <c r="AD7" s="85"/>
      <c r="AE7" s="86"/>
      <c r="AF7" s="87"/>
      <c r="AG7" s="90"/>
      <c r="AH7" s="88"/>
      <c r="AI7" s="88"/>
      <c r="AJ7" s="89"/>
      <c r="AK7" s="90"/>
      <c r="AL7" s="88"/>
      <c r="AM7" s="88"/>
      <c r="AN7" s="88"/>
      <c r="AO7" s="88"/>
      <c r="AP7" s="89"/>
      <c r="AQ7" s="90"/>
      <c r="AR7" s="88"/>
      <c r="AS7" s="88"/>
      <c r="AT7" s="88"/>
      <c r="AU7" s="88"/>
      <c r="AV7" s="88"/>
      <c r="AW7" s="88"/>
      <c r="AX7" s="88"/>
      <c r="AY7" s="89"/>
      <c r="BB7" s="91"/>
      <c r="BC7" s="92"/>
      <c r="BD7" s="92"/>
      <c r="BE7" s="93"/>
      <c r="BF7" s="94"/>
      <c r="BG7" s="75"/>
      <c r="BH7" s="75"/>
      <c r="BI7" s="75"/>
      <c r="BJ7" s="75"/>
      <c r="BK7" s="75"/>
      <c r="BL7" s="75"/>
      <c r="BM7" s="75"/>
      <c r="BN7" s="75"/>
      <c r="BO7" s="75"/>
      <c r="BP7" s="75"/>
      <c r="BQ7" s="75"/>
    </row>
    <row r="8" spans="1:129" s="71" customFormat="1" x14ac:dyDescent="0.25">
      <c r="A8" s="70"/>
      <c r="C8" s="82"/>
      <c r="D8" s="75"/>
      <c r="E8" s="76"/>
      <c r="F8" s="73"/>
      <c r="G8" s="73"/>
      <c r="H8" s="73"/>
      <c r="I8" s="73"/>
      <c r="J8" s="83"/>
      <c r="K8" s="84"/>
      <c r="L8" s="84"/>
      <c r="M8" s="84"/>
      <c r="N8" s="84"/>
      <c r="O8" s="84"/>
      <c r="P8" s="85"/>
      <c r="Q8" s="86"/>
      <c r="R8" s="86"/>
      <c r="S8" s="87"/>
      <c r="T8" s="84"/>
      <c r="U8" s="84"/>
      <c r="V8" s="84"/>
      <c r="W8" s="84"/>
      <c r="X8" s="85"/>
      <c r="Y8" s="86"/>
      <c r="Z8" s="87"/>
      <c r="AA8" s="88"/>
      <c r="AB8" s="88"/>
      <c r="AC8" s="89"/>
      <c r="AD8" s="85"/>
      <c r="AE8" s="86"/>
      <c r="AF8" s="87"/>
      <c r="AG8" s="90"/>
      <c r="AH8" s="88"/>
      <c r="AI8" s="88"/>
      <c r="AJ8" s="89"/>
      <c r="AK8" s="90"/>
      <c r="AL8" s="88"/>
      <c r="AM8" s="88"/>
      <c r="AN8" s="88"/>
      <c r="AO8" s="88"/>
      <c r="AP8" s="89"/>
      <c r="AQ8" s="90"/>
      <c r="AR8" s="88"/>
      <c r="AS8" s="88"/>
      <c r="AT8" s="88"/>
      <c r="AU8" s="88"/>
      <c r="AV8" s="88"/>
      <c r="AW8" s="88"/>
      <c r="AX8" s="88"/>
      <c r="AY8" s="89"/>
      <c r="BB8" s="91"/>
      <c r="BC8" s="92"/>
      <c r="BD8" s="92"/>
      <c r="BE8" s="93"/>
      <c r="BF8" s="94"/>
      <c r="BG8" s="75"/>
      <c r="BH8" s="75"/>
      <c r="BI8" s="75"/>
      <c r="BJ8" s="75"/>
      <c r="BK8" s="75"/>
      <c r="BL8" s="75"/>
      <c r="BM8" s="75"/>
      <c r="BN8" s="75"/>
      <c r="BO8" s="75"/>
      <c r="BP8" s="75"/>
      <c r="BQ8" s="75"/>
    </row>
    <row r="9" spans="1:129" s="71" customFormat="1" x14ac:dyDescent="0.25">
      <c r="A9" s="70"/>
      <c r="C9" s="82"/>
      <c r="D9" s="75"/>
      <c r="E9" s="76"/>
      <c r="F9" s="73"/>
      <c r="G9" s="73"/>
      <c r="H9" s="73"/>
      <c r="I9" s="73"/>
      <c r="J9" s="83"/>
      <c r="K9" s="84"/>
      <c r="L9" s="84"/>
      <c r="M9" s="84"/>
      <c r="N9" s="84"/>
      <c r="O9" s="84"/>
      <c r="P9" s="85"/>
      <c r="Q9" s="86"/>
      <c r="R9" s="86"/>
      <c r="S9" s="87"/>
      <c r="T9" s="84"/>
      <c r="U9" s="84"/>
      <c r="V9" s="84"/>
      <c r="W9" s="84"/>
      <c r="X9" s="85"/>
      <c r="Y9" s="86"/>
      <c r="Z9" s="87"/>
      <c r="AA9" s="88"/>
      <c r="AB9" s="88"/>
      <c r="AC9" s="89"/>
      <c r="AD9" s="85"/>
      <c r="AE9" s="86"/>
      <c r="AF9" s="87"/>
      <c r="AG9" s="90"/>
      <c r="AH9" s="88"/>
      <c r="AI9" s="88"/>
      <c r="AJ9" s="89"/>
      <c r="AK9" s="90"/>
      <c r="AL9" s="88"/>
      <c r="AM9" s="88"/>
      <c r="AN9" s="88"/>
      <c r="AO9" s="88"/>
      <c r="AP9" s="89"/>
      <c r="AQ9" s="90"/>
      <c r="AR9" s="88"/>
      <c r="AS9" s="88"/>
      <c r="AT9" s="88"/>
      <c r="AU9" s="88"/>
      <c r="AV9" s="88"/>
      <c r="AW9" s="88"/>
      <c r="AX9" s="88"/>
      <c r="AY9" s="89"/>
      <c r="BB9" s="91"/>
      <c r="BC9" s="92"/>
      <c r="BD9" s="92"/>
      <c r="BE9" s="93"/>
      <c r="BF9" s="94"/>
      <c r="BG9" s="75"/>
      <c r="BH9" s="75"/>
      <c r="BI9" s="75"/>
      <c r="BJ9" s="75"/>
      <c r="BK9" s="75"/>
      <c r="BL9" s="75"/>
      <c r="BM9" s="75"/>
      <c r="BN9" s="75"/>
      <c r="BO9" s="75"/>
      <c r="BP9" s="75"/>
      <c r="BQ9" s="75"/>
    </row>
    <row r="10" spans="1:129" s="71" customFormat="1" x14ac:dyDescent="0.25">
      <c r="A10" s="70"/>
      <c r="C10" s="82"/>
      <c r="D10" s="75"/>
      <c r="E10" s="76"/>
      <c r="F10" s="73"/>
      <c r="G10" s="73"/>
      <c r="H10" s="73"/>
      <c r="I10" s="73"/>
      <c r="J10" s="83"/>
      <c r="K10" s="84"/>
      <c r="L10" s="84"/>
      <c r="M10" s="84"/>
      <c r="N10" s="84"/>
      <c r="O10" s="84"/>
      <c r="P10" s="85"/>
      <c r="Q10" s="86"/>
      <c r="R10" s="86"/>
      <c r="S10" s="87"/>
      <c r="T10" s="84"/>
      <c r="U10" s="84"/>
      <c r="V10" s="84"/>
      <c r="W10" s="84"/>
      <c r="X10" s="85"/>
      <c r="Y10" s="86"/>
      <c r="Z10" s="87"/>
      <c r="AA10" s="88"/>
      <c r="AB10" s="88"/>
      <c r="AC10" s="89"/>
      <c r="AD10" s="85"/>
      <c r="AE10" s="86"/>
      <c r="AF10" s="87"/>
      <c r="AG10" s="90"/>
      <c r="AH10" s="88"/>
      <c r="AI10" s="88"/>
      <c r="AJ10" s="89"/>
      <c r="AK10" s="90"/>
      <c r="AL10" s="88"/>
      <c r="AM10" s="88"/>
      <c r="AN10" s="88"/>
      <c r="AO10" s="88"/>
      <c r="AP10" s="89"/>
      <c r="AQ10" s="90"/>
      <c r="AR10" s="88"/>
      <c r="AS10" s="88"/>
      <c r="AT10" s="88"/>
      <c r="AU10" s="88"/>
      <c r="AV10" s="88"/>
      <c r="AW10" s="88"/>
      <c r="AX10" s="88"/>
      <c r="AY10" s="89"/>
      <c r="BB10" s="91"/>
      <c r="BC10" s="92"/>
      <c r="BD10" s="92"/>
      <c r="BE10" s="93"/>
      <c r="BF10" s="94"/>
      <c r="BG10" s="75"/>
      <c r="BH10" s="75"/>
      <c r="BI10" s="75"/>
      <c r="BJ10" s="75"/>
      <c r="BK10" s="75"/>
      <c r="BL10" s="75"/>
      <c r="BM10" s="75"/>
      <c r="BN10" s="75"/>
      <c r="BO10" s="75"/>
      <c r="BP10" s="75"/>
      <c r="BQ10" s="75"/>
    </row>
    <row r="11" spans="1:129" s="71" customFormat="1" x14ac:dyDescent="0.25">
      <c r="A11" s="70"/>
      <c r="C11" s="82"/>
      <c r="D11" s="75"/>
      <c r="E11" s="76"/>
      <c r="F11" s="73"/>
      <c r="G11" s="73"/>
      <c r="H11" s="73"/>
      <c r="I11" s="73"/>
      <c r="J11" s="83"/>
      <c r="K11" s="84"/>
      <c r="L11" s="84"/>
      <c r="M11" s="84"/>
      <c r="N11" s="84"/>
      <c r="O11" s="84"/>
      <c r="P11" s="85"/>
      <c r="Q11" s="86"/>
      <c r="R11" s="86"/>
      <c r="S11" s="87"/>
      <c r="T11" s="84"/>
      <c r="U11" s="84"/>
      <c r="V11" s="84"/>
      <c r="W11" s="84"/>
      <c r="X11" s="85"/>
      <c r="Y11" s="86"/>
      <c r="Z11" s="87"/>
      <c r="AA11" s="88"/>
      <c r="AB11" s="88"/>
      <c r="AC11" s="89"/>
      <c r="AD11" s="85"/>
      <c r="AE11" s="86"/>
      <c r="AF11" s="87"/>
      <c r="AG11" s="90"/>
      <c r="AH11" s="88"/>
      <c r="AI11" s="88"/>
      <c r="AJ11" s="89"/>
      <c r="AK11" s="90"/>
      <c r="AL11" s="88"/>
      <c r="AM11" s="88"/>
      <c r="AN11" s="88"/>
      <c r="AO11" s="88"/>
      <c r="AP11" s="89"/>
      <c r="AQ11" s="90"/>
      <c r="AR11" s="88"/>
      <c r="AS11" s="88"/>
      <c r="AT11" s="88"/>
      <c r="AU11" s="88"/>
      <c r="AV11" s="88"/>
      <c r="AW11" s="88"/>
      <c r="AX11" s="88"/>
      <c r="AY11" s="89"/>
      <c r="BB11" s="91"/>
      <c r="BC11" s="92"/>
      <c r="BD11" s="92"/>
      <c r="BE11" s="93"/>
      <c r="BF11" s="94"/>
      <c r="BG11" s="75"/>
      <c r="BH11" s="75"/>
      <c r="BI11" s="75"/>
      <c r="BJ11" s="75"/>
      <c r="BK11" s="75"/>
      <c r="BL11" s="75"/>
      <c r="BM11" s="75"/>
      <c r="BN11" s="75"/>
      <c r="BO11" s="75"/>
      <c r="BP11" s="75"/>
      <c r="BQ11" s="75"/>
    </row>
    <row r="12" spans="1:129" s="71" customFormat="1" x14ac:dyDescent="0.25">
      <c r="A12" s="70"/>
      <c r="C12" s="82"/>
      <c r="D12" s="75"/>
      <c r="E12" s="76"/>
      <c r="F12" s="73"/>
      <c r="G12" s="73"/>
      <c r="H12" s="73"/>
      <c r="I12" s="73"/>
      <c r="J12" s="83"/>
      <c r="K12" s="84"/>
      <c r="L12" s="84"/>
      <c r="M12" s="84"/>
      <c r="N12" s="84"/>
      <c r="O12" s="84"/>
      <c r="P12" s="85"/>
      <c r="Q12" s="86"/>
      <c r="R12" s="86"/>
      <c r="S12" s="87"/>
      <c r="T12" s="84"/>
      <c r="U12" s="84"/>
      <c r="V12" s="84"/>
      <c r="W12" s="84"/>
      <c r="X12" s="85"/>
      <c r="Y12" s="86"/>
      <c r="Z12" s="87"/>
      <c r="AA12" s="88"/>
      <c r="AB12" s="88"/>
      <c r="AC12" s="89"/>
      <c r="AD12" s="85"/>
      <c r="AE12" s="86"/>
      <c r="AF12" s="87"/>
      <c r="AG12" s="90"/>
      <c r="AH12" s="88"/>
      <c r="AI12" s="88"/>
      <c r="AJ12" s="89"/>
      <c r="AK12" s="90"/>
      <c r="AL12" s="88"/>
      <c r="AM12" s="88"/>
      <c r="AN12" s="88"/>
      <c r="AO12" s="88"/>
      <c r="AP12" s="89"/>
      <c r="AQ12" s="90"/>
      <c r="AR12" s="88"/>
      <c r="AS12" s="88"/>
      <c r="AT12" s="88"/>
      <c r="AU12" s="88"/>
      <c r="AV12" s="88"/>
      <c r="AW12" s="88"/>
      <c r="AX12" s="88"/>
      <c r="AY12" s="89"/>
      <c r="BB12" s="91"/>
      <c r="BC12" s="92"/>
      <c r="BD12" s="92"/>
      <c r="BE12" s="93"/>
      <c r="BF12" s="94"/>
      <c r="BG12" s="75"/>
      <c r="BH12" s="75"/>
      <c r="BI12" s="75"/>
      <c r="BJ12" s="75"/>
      <c r="BK12" s="75"/>
      <c r="BL12" s="75"/>
      <c r="BM12" s="75"/>
      <c r="BN12" s="75"/>
      <c r="BO12" s="75"/>
      <c r="BP12" s="75"/>
      <c r="BQ12" s="75"/>
    </row>
    <row r="13" spans="1:129" s="71" customFormat="1" x14ac:dyDescent="0.25">
      <c r="A13" s="70"/>
      <c r="C13" s="82"/>
      <c r="D13" s="75"/>
      <c r="E13" s="76"/>
      <c r="F13" s="73"/>
      <c r="G13" s="73"/>
      <c r="H13" s="73"/>
      <c r="I13" s="73"/>
      <c r="J13" s="83"/>
      <c r="K13" s="84"/>
      <c r="L13" s="84"/>
      <c r="M13" s="84"/>
      <c r="N13" s="84"/>
      <c r="O13" s="84"/>
      <c r="P13" s="85"/>
      <c r="Q13" s="86"/>
      <c r="R13" s="86"/>
      <c r="S13" s="87"/>
      <c r="T13" s="84"/>
      <c r="U13" s="84"/>
      <c r="V13" s="84"/>
      <c r="W13" s="84"/>
      <c r="X13" s="85"/>
      <c r="Y13" s="86"/>
      <c r="Z13" s="87"/>
      <c r="AA13" s="88"/>
      <c r="AB13" s="88"/>
      <c r="AC13" s="89"/>
      <c r="AD13" s="85"/>
      <c r="AE13" s="86"/>
      <c r="AF13" s="87"/>
      <c r="AG13" s="90"/>
      <c r="AH13" s="88"/>
      <c r="AI13" s="88"/>
      <c r="AJ13" s="89"/>
      <c r="AK13" s="90"/>
      <c r="AL13" s="88"/>
      <c r="AM13" s="88"/>
      <c r="AN13" s="88"/>
      <c r="AO13" s="88"/>
      <c r="AP13" s="89"/>
      <c r="AQ13" s="90"/>
      <c r="AR13" s="88"/>
      <c r="AS13" s="88"/>
      <c r="AT13" s="88"/>
      <c r="AU13" s="88"/>
      <c r="AV13" s="88"/>
      <c r="AW13" s="88"/>
      <c r="AX13" s="88"/>
      <c r="AY13" s="89"/>
      <c r="BB13" s="91"/>
      <c r="BC13" s="92"/>
      <c r="BD13" s="92"/>
      <c r="BE13" s="93"/>
      <c r="BF13" s="94"/>
      <c r="BG13" s="75"/>
      <c r="BH13" s="75"/>
      <c r="BI13" s="75"/>
      <c r="BJ13" s="75"/>
      <c r="BK13" s="75"/>
      <c r="BL13" s="75"/>
      <c r="BM13" s="75"/>
      <c r="BN13" s="75"/>
      <c r="BO13" s="75"/>
      <c r="BP13" s="75"/>
      <c r="BQ13" s="75"/>
    </row>
    <row r="14" spans="1:129" s="71" customFormat="1" x14ac:dyDescent="0.25">
      <c r="A14" s="70"/>
      <c r="C14" s="82"/>
      <c r="D14" s="75"/>
      <c r="E14" s="76"/>
      <c r="F14" s="73"/>
      <c r="G14" s="73"/>
      <c r="H14" s="73"/>
      <c r="I14" s="73"/>
      <c r="J14" s="83"/>
      <c r="K14" s="84"/>
      <c r="L14" s="84"/>
      <c r="M14" s="84"/>
      <c r="N14" s="84"/>
      <c r="O14" s="84"/>
      <c r="P14" s="85"/>
      <c r="Q14" s="86"/>
      <c r="R14" s="86"/>
      <c r="S14" s="87"/>
      <c r="T14" s="84"/>
      <c r="U14" s="84"/>
      <c r="V14" s="84"/>
      <c r="W14" s="84"/>
      <c r="X14" s="85"/>
      <c r="Y14" s="86"/>
      <c r="Z14" s="87"/>
      <c r="AA14" s="88"/>
      <c r="AB14" s="88"/>
      <c r="AC14" s="89"/>
      <c r="AD14" s="85"/>
      <c r="AE14" s="86"/>
      <c r="AF14" s="87"/>
      <c r="AG14" s="90"/>
      <c r="AH14" s="88"/>
      <c r="AI14" s="88"/>
      <c r="AJ14" s="89"/>
      <c r="AK14" s="90"/>
      <c r="AL14" s="88"/>
      <c r="AM14" s="88"/>
      <c r="AN14" s="88"/>
      <c r="AO14" s="88"/>
      <c r="AP14" s="89"/>
      <c r="AQ14" s="90"/>
      <c r="AR14" s="88"/>
      <c r="AS14" s="88"/>
      <c r="AT14" s="88"/>
      <c r="AU14" s="88"/>
      <c r="AV14" s="88"/>
      <c r="AW14" s="88"/>
      <c r="AX14" s="88"/>
      <c r="AY14" s="89"/>
      <c r="BB14" s="91"/>
      <c r="BC14" s="92"/>
      <c r="BD14" s="92"/>
      <c r="BE14" s="93"/>
      <c r="BF14" s="94"/>
      <c r="BG14" s="75"/>
      <c r="BH14" s="75"/>
      <c r="BI14" s="75"/>
      <c r="BJ14" s="75"/>
      <c r="BK14" s="75"/>
      <c r="BL14" s="75"/>
      <c r="BM14" s="75"/>
      <c r="BN14" s="75"/>
      <c r="BO14" s="75"/>
      <c r="BP14" s="75"/>
      <c r="BQ14" s="75"/>
    </row>
    <row r="15" spans="1:129" s="71" customFormat="1" x14ac:dyDescent="0.25">
      <c r="A15" s="70"/>
      <c r="C15" s="82"/>
      <c r="D15" s="75"/>
      <c r="E15" s="76"/>
      <c r="F15" s="73"/>
      <c r="G15" s="73"/>
      <c r="H15" s="73"/>
      <c r="I15" s="73"/>
      <c r="J15" s="83"/>
      <c r="K15" s="84"/>
      <c r="L15" s="84"/>
      <c r="M15" s="84"/>
      <c r="N15" s="84"/>
      <c r="O15" s="84"/>
      <c r="P15" s="85"/>
      <c r="Q15" s="86"/>
      <c r="R15" s="86"/>
      <c r="S15" s="87"/>
      <c r="T15" s="84"/>
      <c r="U15" s="84"/>
      <c r="V15" s="84"/>
      <c r="W15" s="84"/>
      <c r="X15" s="85"/>
      <c r="Y15" s="86"/>
      <c r="Z15" s="87"/>
      <c r="AA15" s="88"/>
      <c r="AB15" s="88"/>
      <c r="AC15" s="89"/>
      <c r="AD15" s="85"/>
      <c r="AE15" s="86"/>
      <c r="AF15" s="87"/>
      <c r="AG15" s="90"/>
      <c r="AH15" s="88"/>
      <c r="AI15" s="88"/>
      <c r="AJ15" s="89"/>
      <c r="AK15" s="90"/>
      <c r="AL15" s="88"/>
      <c r="AM15" s="88"/>
      <c r="AN15" s="88"/>
      <c r="AO15" s="88"/>
      <c r="AP15" s="89"/>
      <c r="AQ15" s="90"/>
      <c r="AR15" s="88"/>
      <c r="AS15" s="88"/>
      <c r="AT15" s="88"/>
      <c r="AU15" s="88"/>
      <c r="AV15" s="88"/>
      <c r="AW15" s="88"/>
      <c r="AX15" s="88"/>
      <c r="AY15" s="89"/>
      <c r="BB15" s="91"/>
      <c r="BC15" s="92"/>
      <c r="BD15" s="92"/>
      <c r="BE15" s="93"/>
      <c r="BF15" s="94"/>
      <c r="BG15" s="75"/>
      <c r="BH15" s="75"/>
      <c r="BI15" s="75"/>
      <c r="BJ15" s="75"/>
      <c r="BK15" s="75"/>
      <c r="BL15" s="75"/>
      <c r="BM15" s="75"/>
      <c r="BN15" s="75"/>
      <c r="BO15" s="75"/>
      <c r="BP15" s="75"/>
      <c r="BQ15" s="75"/>
    </row>
    <row r="16" spans="1:129" s="71" customFormat="1" x14ac:dyDescent="0.25">
      <c r="A16" s="70"/>
      <c r="C16" s="82"/>
      <c r="D16" s="75"/>
      <c r="E16" s="76"/>
      <c r="F16" s="73"/>
      <c r="G16" s="73"/>
      <c r="H16" s="73"/>
      <c r="I16" s="73"/>
      <c r="J16" s="83"/>
      <c r="K16" s="84"/>
      <c r="L16" s="84"/>
      <c r="M16" s="84"/>
      <c r="N16" s="84"/>
      <c r="O16" s="84"/>
      <c r="P16" s="85"/>
      <c r="Q16" s="86"/>
      <c r="R16" s="86"/>
      <c r="S16" s="87"/>
      <c r="T16" s="84"/>
      <c r="U16" s="84"/>
      <c r="V16" s="84"/>
      <c r="W16" s="84"/>
      <c r="X16" s="85"/>
      <c r="Y16" s="86"/>
      <c r="Z16" s="87"/>
      <c r="AA16" s="88"/>
      <c r="AB16" s="88"/>
      <c r="AC16" s="89"/>
      <c r="AD16" s="85"/>
      <c r="AE16" s="86"/>
      <c r="AF16" s="87"/>
      <c r="AG16" s="90"/>
      <c r="AH16" s="88"/>
      <c r="AI16" s="88"/>
      <c r="AJ16" s="89"/>
      <c r="AK16" s="90"/>
      <c r="AL16" s="88"/>
      <c r="AM16" s="88"/>
      <c r="AN16" s="88"/>
      <c r="AO16" s="88"/>
      <c r="AP16" s="89"/>
      <c r="AQ16" s="90"/>
      <c r="AR16" s="88"/>
      <c r="AS16" s="88"/>
      <c r="AT16" s="88"/>
      <c r="AU16" s="88"/>
      <c r="AV16" s="88"/>
      <c r="AW16" s="88"/>
      <c r="AX16" s="88"/>
      <c r="AY16" s="89"/>
      <c r="BB16" s="91"/>
      <c r="BC16" s="92"/>
      <c r="BD16" s="92"/>
      <c r="BE16" s="93"/>
      <c r="BF16" s="94"/>
      <c r="BG16" s="75"/>
      <c r="BH16" s="75"/>
      <c r="BI16" s="75"/>
      <c r="BJ16" s="75"/>
      <c r="BK16" s="75"/>
      <c r="BL16" s="75"/>
      <c r="BM16" s="75"/>
      <c r="BN16" s="75"/>
      <c r="BO16" s="75"/>
      <c r="BP16" s="75"/>
      <c r="BQ16" s="75"/>
    </row>
    <row r="17" spans="1:69" s="71" customFormat="1" x14ac:dyDescent="0.25">
      <c r="A17" s="70"/>
      <c r="C17" s="82"/>
      <c r="D17" s="75"/>
      <c r="E17" s="76"/>
      <c r="F17" s="73"/>
      <c r="G17" s="73"/>
      <c r="H17" s="73"/>
      <c r="I17" s="73"/>
      <c r="J17" s="83"/>
      <c r="K17" s="84"/>
      <c r="L17" s="84"/>
      <c r="M17" s="84"/>
      <c r="N17" s="84"/>
      <c r="O17" s="84"/>
      <c r="P17" s="85"/>
      <c r="Q17" s="86"/>
      <c r="R17" s="86"/>
      <c r="S17" s="87"/>
      <c r="T17" s="84"/>
      <c r="U17" s="84"/>
      <c r="V17" s="84"/>
      <c r="W17" s="84"/>
      <c r="X17" s="85"/>
      <c r="Y17" s="86"/>
      <c r="Z17" s="87"/>
      <c r="AA17" s="88"/>
      <c r="AB17" s="88"/>
      <c r="AC17" s="89"/>
      <c r="AD17" s="85"/>
      <c r="AE17" s="86"/>
      <c r="AF17" s="87"/>
      <c r="AG17" s="90"/>
      <c r="AH17" s="88"/>
      <c r="AI17" s="88"/>
      <c r="AJ17" s="89"/>
      <c r="AK17" s="90"/>
      <c r="AL17" s="88"/>
      <c r="AM17" s="88"/>
      <c r="AN17" s="88"/>
      <c r="AO17" s="88"/>
      <c r="AP17" s="89"/>
      <c r="AQ17" s="90"/>
      <c r="AR17" s="88"/>
      <c r="AS17" s="88"/>
      <c r="AT17" s="88"/>
      <c r="AU17" s="88"/>
      <c r="AV17" s="88"/>
      <c r="AW17" s="88"/>
      <c r="AX17" s="88"/>
      <c r="AY17" s="89"/>
      <c r="BB17" s="91"/>
      <c r="BC17" s="92"/>
      <c r="BD17" s="92"/>
      <c r="BE17" s="93"/>
      <c r="BF17" s="94"/>
      <c r="BG17" s="75"/>
      <c r="BH17" s="75"/>
      <c r="BI17" s="75"/>
      <c r="BJ17" s="75"/>
      <c r="BK17" s="75"/>
      <c r="BL17" s="75"/>
      <c r="BM17" s="75"/>
      <c r="BN17" s="75"/>
      <c r="BO17" s="75"/>
      <c r="BP17" s="75"/>
      <c r="BQ17" s="75"/>
    </row>
    <row r="18" spans="1:69" s="71" customFormat="1" x14ac:dyDescent="0.25">
      <c r="A18" s="70"/>
      <c r="C18" s="82"/>
      <c r="D18" s="75"/>
      <c r="E18" s="76"/>
      <c r="F18" s="73"/>
      <c r="G18" s="73"/>
      <c r="H18" s="73"/>
      <c r="I18" s="73"/>
      <c r="J18" s="83"/>
      <c r="K18" s="84"/>
      <c r="L18" s="84"/>
      <c r="M18" s="84"/>
      <c r="N18" s="84"/>
      <c r="O18" s="84"/>
      <c r="P18" s="85"/>
      <c r="Q18" s="86"/>
      <c r="R18" s="86"/>
      <c r="S18" s="87"/>
      <c r="T18" s="84"/>
      <c r="U18" s="84"/>
      <c r="V18" s="84"/>
      <c r="W18" s="84"/>
      <c r="X18" s="85"/>
      <c r="Y18" s="86"/>
      <c r="Z18" s="87"/>
      <c r="AA18" s="88"/>
      <c r="AB18" s="88"/>
      <c r="AC18" s="89"/>
      <c r="AD18" s="85"/>
      <c r="AE18" s="86"/>
      <c r="AF18" s="87"/>
      <c r="AG18" s="90"/>
      <c r="AH18" s="88"/>
      <c r="AI18" s="88"/>
      <c r="AJ18" s="89"/>
      <c r="AK18" s="90"/>
      <c r="AL18" s="88"/>
      <c r="AM18" s="88"/>
      <c r="AN18" s="88"/>
      <c r="AO18" s="88"/>
      <c r="AP18" s="89"/>
      <c r="AQ18" s="90"/>
      <c r="AR18" s="88"/>
      <c r="AS18" s="88"/>
      <c r="AT18" s="88"/>
      <c r="AU18" s="88"/>
      <c r="AV18" s="88"/>
      <c r="AW18" s="88"/>
      <c r="AX18" s="88"/>
      <c r="AY18" s="89"/>
      <c r="BB18" s="91"/>
      <c r="BC18" s="92"/>
      <c r="BD18" s="92"/>
      <c r="BE18" s="93"/>
      <c r="BF18" s="94"/>
      <c r="BG18" s="75"/>
      <c r="BH18" s="75"/>
      <c r="BI18" s="75"/>
      <c r="BJ18" s="75"/>
      <c r="BK18" s="75"/>
      <c r="BL18" s="75"/>
      <c r="BM18" s="75"/>
      <c r="BN18" s="75"/>
      <c r="BO18" s="75"/>
      <c r="BP18" s="75"/>
      <c r="BQ18" s="75"/>
    </row>
    <row r="19" spans="1:69" s="71" customFormat="1" x14ac:dyDescent="0.25">
      <c r="A19" s="70"/>
      <c r="C19" s="82"/>
      <c r="D19" s="75"/>
      <c r="E19" s="76"/>
      <c r="F19" s="73"/>
      <c r="G19" s="73"/>
      <c r="H19" s="73"/>
      <c r="I19" s="73"/>
      <c r="J19" s="83"/>
      <c r="K19" s="84"/>
      <c r="L19" s="84"/>
      <c r="M19" s="84"/>
      <c r="N19" s="84"/>
      <c r="O19" s="84"/>
      <c r="P19" s="85"/>
      <c r="Q19" s="86"/>
      <c r="R19" s="86"/>
      <c r="S19" s="87"/>
      <c r="T19" s="84"/>
      <c r="U19" s="84"/>
      <c r="V19" s="84"/>
      <c r="W19" s="84"/>
      <c r="X19" s="85"/>
      <c r="Y19" s="86"/>
      <c r="Z19" s="87"/>
      <c r="AA19" s="88"/>
      <c r="AB19" s="88"/>
      <c r="AC19" s="89"/>
      <c r="AD19" s="85"/>
      <c r="AE19" s="86"/>
      <c r="AF19" s="87"/>
      <c r="AG19" s="90"/>
      <c r="AH19" s="88"/>
      <c r="AI19" s="88"/>
      <c r="AJ19" s="89"/>
      <c r="AK19" s="90"/>
      <c r="AL19" s="88"/>
      <c r="AM19" s="88"/>
      <c r="AN19" s="88"/>
      <c r="AO19" s="88"/>
      <c r="AP19" s="89"/>
      <c r="AQ19" s="90"/>
      <c r="AR19" s="88"/>
      <c r="AS19" s="88"/>
      <c r="AT19" s="88"/>
      <c r="AU19" s="88"/>
      <c r="AV19" s="88"/>
      <c r="AW19" s="88"/>
      <c r="AX19" s="88"/>
      <c r="AY19" s="89"/>
      <c r="BB19" s="91"/>
      <c r="BC19" s="92"/>
      <c r="BD19" s="92"/>
      <c r="BE19" s="93"/>
      <c r="BF19" s="94"/>
      <c r="BG19" s="75"/>
      <c r="BH19" s="75"/>
      <c r="BI19" s="75"/>
      <c r="BJ19" s="75"/>
      <c r="BK19" s="75"/>
      <c r="BL19" s="75"/>
      <c r="BM19" s="75"/>
      <c r="BN19" s="75"/>
      <c r="BO19" s="75"/>
      <c r="BP19" s="75"/>
      <c r="BQ19" s="75"/>
    </row>
    <row r="20" spans="1:69" s="71" customFormat="1" x14ac:dyDescent="0.25">
      <c r="A20" s="70"/>
      <c r="C20" s="82"/>
      <c r="D20" s="75"/>
      <c r="E20" s="76"/>
      <c r="F20" s="73"/>
      <c r="G20" s="73"/>
      <c r="H20" s="73"/>
      <c r="I20" s="73"/>
      <c r="J20" s="83"/>
      <c r="K20" s="84"/>
      <c r="L20" s="84"/>
      <c r="M20" s="84"/>
      <c r="N20" s="84"/>
      <c r="O20" s="84"/>
      <c r="P20" s="85"/>
      <c r="Q20" s="86"/>
      <c r="R20" s="86"/>
      <c r="S20" s="87"/>
      <c r="T20" s="84"/>
      <c r="U20" s="84"/>
      <c r="V20" s="84"/>
      <c r="W20" s="84"/>
      <c r="X20" s="85"/>
      <c r="Y20" s="86"/>
      <c r="Z20" s="87"/>
      <c r="AA20" s="88"/>
      <c r="AB20" s="88"/>
      <c r="AC20" s="89"/>
      <c r="AD20" s="85"/>
      <c r="AE20" s="86"/>
      <c r="AF20" s="87"/>
      <c r="AG20" s="90"/>
      <c r="AH20" s="88"/>
      <c r="AI20" s="88"/>
      <c r="AJ20" s="89"/>
      <c r="AK20" s="90"/>
      <c r="AL20" s="88"/>
      <c r="AM20" s="88"/>
      <c r="AN20" s="88"/>
      <c r="AO20" s="88"/>
      <c r="AP20" s="89"/>
      <c r="AQ20" s="90"/>
      <c r="AR20" s="88"/>
      <c r="AS20" s="88"/>
      <c r="AT20" s="88"/>
      <c r="AU20" s="88"/>
      <c r="AV20" s="88"/>
      <c r="AW20" s="88"/>
      <c r="AX20" s="88"/>
      <c r="AY20" s="89"/>
      <c r="BB20" s="91"/>
      <c r="BC20" s="92"/>
      <c r="BD20" s="92"/>
      <c r="BE20" s="93"/>
      <c r="BF20" s="94"/>
      <c r="BG20" s="75"/>
      <c r="BH20" s="75"/>
      <c r="BI20" s="75"/>
      <c r="BJ20" s="75"/>
      <c r="BK20" s="75"/>
      <c r="BL20" s="75"/>
      <c r="BM20" s="75"/>
      <c r="BN20" s="75"/>
      <c r="BO20" s="75"/>
      <c r="BP20" s="75"/>
      <c r="BQ20" s="75"/>
    </row>
    <row r="21" spans="1:69" s="71" customFormat="1" x14ac:dyDescent="0.25">
      <c r="A21" s="70"/>
      <c r="C21" s="82"/>
      <c r="D21" s="75"/>
      <c r="E21" s="76"/>
      <c r="F21" s="73"/>
      <c r="G21" s="73"/>
      <c r="H21" s="73"/>
      <c r="I21" s="73"/>
      <c r="J21" s="83"/>
      <c r="K21" s="84"/>
      <c r="L21" s="84"/>
      <c r="M21" s="84"/>
      <c r="N21" s="84"/>
      <c r="O21" s="84"/>
      <c r="P21" s="85"/>
      <c r="Q21" s="86"/>
      <c r="R21" s="86"/>
      <c r="S21" s="87"/>
      <c r="T21" s="84"/>
      <c r="U21" s="84"/>
      <c r="V21" s="84"/>
      <c r="W21" s="84"/>
      <c r="X21" s="85"/>
      <c r="Y21" s="86"/>
      <c r="Z21" s="87"/>
      <c r="AA21" s="88"/>
      <c r="AB21" s="88"/>
      <c r="AC21" s="89"/>
      <c r="AD21" s="85"/>
      <c r="AE21" s="86"/>
      <c r="AF21" s="87"/>
      <c r="AG21" s="90"/>
      <c r="AH21" s="88"/>
      <c r="AI21" s="88"/>
      <c r="AJ21" s="89"/>
      <c r="AK21" s="90"/>
      <c r="AL21" s="88"/>
      <c r="AM21" s="88"/>
      <c r="AN21" s="88"/>
      <c r="AO21" s="88"/>
      <c r="AP21" s="89"/>
      <c r="AQ21" s="90"/>
      <c r="AR21" s="88"/>
      <c r="AS21" s="88"/>
      <c r="AT21" s="88"/>
      <c r="AU21" s="88"/>
      <c r="AV21" s="88"/>
      <c r="AW21" s="88"/>
      <c r="AX21" s="88"/>
      <c r="AY21" s="89"/>
      <c r="BB21" s="91"/>
      <c r="BC21" s="92"/>
      <c r="BD21" s="92"/>
      <c r="BE21" s="93"/>
      <c r="BF21" s="94"/>
      <c r="BG21" s="75"/>
      <c r="BH21" s="75"/>
      <c r="BI21" s="75"/>
      <c r="BJ21" s="75"/>
      <c r="BK21" s="75"/>
      <c r="BL21" s="75"/>
      <c r="BM21" s="75"/>
      <c r="BN21" s="75"/>
      <c r="BO21" s="75"/>
      <c r="BP21" s="75"/>
      <c r="BQ21" s="75"/>
    </row>
    <row r="22" spans="1:69" s="71" customFormat="1" x14ac:dyDescent="0.25">
      <c r="A22" s="70"/>
      <c r="C22" s="82"/>
      <c r="D22" s="75"/>
      <c r="E22" s="76"/>
      <c r="F22" s="73"/>
      <c r="G22" s="73"/>
      <c r="H22" s="73"/>
      <c r="I22" s="73"/>
      <c r="J22" s="83"/>
      <c r="K22" s="84"/>
      <c r="L22" s="84"/>
      <c r="M22" s="84"/>
      <c r="N22" s="84"/>
      <c r="O22" s="84"/>
      <c r="P22" s="85"/>
      <c r="Q22" s="86"/>
      <c r="R22" s="86"/>
      <c r="S22" s="87"/>
      <c r="T22" s="84"/>
      <c r="U22" s="84"/>
      <c r="V22" s="84"/>
      <c r="W22" s="84"/>
      <c r="X22" s="85"/>
      <c r="Y22" s="86"/>
      <c r="Z22" s="87"/>
      <c r="AA22" s="88"/>
      <c r="AB22" s="88"/>
      <c r="AC22" s="89"/>
      <c r="AD22" s="85"/>
      <c r="AE22" s="86"/>
      <c r="AF22" s="87"/>
      <c r="AG22" s="90"/>
      <c r="AH22" s="88"/>
      <c r="AI22" s="88"/>
      <c r="AJ22" s="89"/>
      <c r="AK22" s="90"/>
      <c r="AL22" s="88"/>
      <c r="AM22" s="88"/>
      <c r="AN22" s="88"/>
      <c r="AO22" s="88"/>
      <c r="AP22" s="89"/>
      <c r="AQ22" s="90"/>
      <c r="AR22" s="88"/>
      <c r="AS22" s="88"/>
      <c r="AT22" s="88"/>
      <c r="AU22" s="88"/>
      <c r="AV22" s="88"/>
      <c r="AW22" s="88"/>
      <c r="AX22" s="88"/>
      <c r="AY22" s="89"/>
      <c r="BB22" s="91"/>
      <c r="BC22" s="92"/>
      <c r="BD22" s="92"/>
      <c r="BE22" s="93"/>
      <c r="BF22" s="94"/>
      <c r="BG22" s="75"/>
      <c r="BH22" s="75"/>
      <c r="BI22" s="75"/>
      <c r="BJ22" s="75"/>
      <c r="BK22" s="75"/>
      <c r="BL22" s="75"/>
      <c r="BM22" s="75"/>
      <c r="BN22" s="75"/>
      <c r="BO22" s="75"/>
      <c r="BP22" s="75"/>
      <c r="BQ22" s="75"/>
    </row>
    <row r="23" spans="1:69" s="71" customFormat="1" x14ac:dyDescent="0.25">
      <c r="A23" s="70"/>
      <c r="C23" s="82"/>
      <c r="D23" s="75"/>
      <c r="E23" s="76"/>
      <c r="F23" s="73"/>
      <c r="G23" s="73"/>
      <c r="H23" s="73"/>
      <c r="I23" s="73"/>
      <c r="J23" s="83"/>
      <c r="K23" s="84"/>
      <c r="L23" s="84"/>
      <c r="M23" s="84"/>
      <c r="N23" s="84"/>
      <c r="O23" s="84"/>
      <c r="P23" s="85"/>
      <c r="Q23" s="86"/>
      <c r="R23" s="86"/>
      <c r="S23" s="87"/>
      <c r="T23" s="84"/>
      <c r="U23" s="84"/>
      <c r="V23" s="84"/>
      <c r="W23" s="84"/>
      <c r="X23" s="85"/>
      <c r="Y23" s="86"/>
      <c r="Z23" s="87"/>
      <c r="AA23" s="88"/>
      <c r="AB23" s="88"/>
      <c r="AC23" s="89"/>
      <c r="AD23" s="85"/>
      <c r="AE23" s="86"/>
      <c r="AF23" s="87"/>
      <c r="AG23" s="90"/>
      <c r="AH23" s="88"/>
      <c r="AI23" s="88"/>
      <c r="AJ23" s="89"/>
      <c r="AK23" s="90"/>
      <c r="AL23" s="88"/>
      <c r="AM23" s="88"/>
      <c r="AN23" s="88"/>
      <c r="AO23" s="88"/>
      <c r="AP23" s="89"/>
      <c r="AQ23" s="90"/>
      <c r="AR23" s="88"/>
      <c r="AS23" s="88"/>
      <c r="AT23" s="88"/>
      <c r="AU23" s="88"/>
      <c r="AV23" s="88"/>
      <c r="AW23" s="88"/>
      <c r="AX23" s="88"/>
      <c r="AY23" s="89"/>
      <c r="BB23" s="91"/>
      <c r="BC23" s="92"/>
      <c r="BD23" s="92"/>
      <c r="BE23" s="93"/>
      <c r="BF23" s="94"/>
      <c r="BG23" s="75"/>
      <c r="BH23" s="75"/>
      <c r="BI23" s="75"/>
      <c r="BJ23" s="75"/>
      <c r="BK23" s="75"/>
      <c r="BL23" s="75"/>
      <c r="BM23" s="75"/>
      <c r="BN23" s="75"/>
      <c r="BO23" s="75"/>
      <c r="BP23" s="75"/>
      <c r="BQ23" s="75"/>
    </row>
    <row r="24" spans="1:69" s="71" customFormat="1" x14ac:dyDescent="0.25">
      <c r="A24" s="70"/>
      <c r="C24" s="82"/>
      <c r="D24" s="75"/>
      <c r="E24" s="76"/>
      <c r="F24" s="73"/>
      <c r="G24" s="73"/>
      <c r="H24" s="73"/>
      <c r="I24" s="73"/>
      <c r="J24" s="83"/>
      <c r="K24" s="84"/>
      <c r="L24" s="84"/>
      <c r="M24" s="84"/>
      <c r="N24" s="84"/>
      <c r="O24" s="84"/>
      <c r="P24" s="85"/>
      <c r="Q24" s="86"/>
      <c r="R24" s="86"/>
      <c r="S24" s="87"/>
      <c r="T24" s="84"/>
      <c r="U24" s="84"/>
      <c r="V24" s="84"/>
      <c r="W24" s="84"/>
      <c r="X24" s="85"/>
      <c r="Y24" s="86"/>
      <c r="Z24" s="87"/>
      <c r="AA24" s="88"/>
      <c r="AB24" s="88"/>
      <c r="AC24" s="89"/>
      <c r="AD24" s="85"/>
      <c r="AE24" s="86"/>
      <c r="AF24" s="87"/>
      <c r="AG24" s="90"/>
      <c r="AH24" s="88"/>
      <c r="AI24" s="88"/>
      <c r="AJ24" s="89"/>
      <c r="AK24" s="90"/>
      <c r="AL24" s="88"/>
      <c r="AM24" s="88"/>
      <c r="AN24" s="88"/>
      <c r="AO24" s="88"/>
      <c r="AP24" s="89"/>
      <c r="AQ24" s="90"/>
      <c r="AR24" s="88"/>
      <c r="AS24" s="88"/>
      <c r="AT24" s="88"/>
      <c r="AU24" s="88"/>
      <c r="AV24" s="88"/>
      <c r="AW24" s="88"/>
      <c r="AX24" s="88"/>
      <c r="AY24" s="89"/>
      <c r="BB24" s="91"/>
      <c r="BC24" s="92"/>
      <c r="BD24" s="92"/>
      <c r="BE24" s="93"/>
      <c r="BF24" s="94"/>
      <c r="BG24" s="75"/>
      <c r="BH24" s="75"/>
      <c r="BI24" s="75"/>
      <c r="BJ24" s="75"/>
      <c r="BK24" s="75"/>
      <c r="BL24" s="75"/>
      <c r="BM24" s="75"/>
      <c r="BN24" s="75"/>
      <c r="BO24" s="75"/>
      <c r="BP24" s="75"/>
      <c r="BQ24" s="75"/>
    </row>
    <row r="25" spans="1:69" s="71" customFormat="1" x14ac:dyDescent="0.25">
      <c r="A25" s="70"/>
      <c r="C25" s="82"/>
      <c r="D25" s="75"/>
      <c r="E25" s="76"/>
      <c r="F25" s="73"/>
      <c r="G25" s="73"/>
      <c r="H25" s="73"/>
      <c r="I25" s="73"/>
      <c r="J25" s="83"/>
      <c r="K25" s="84"/>
      <c r="L25" s="84"/>
      <c r="M25" s="84"/>
      <c r="N25" s="84"/>
      <c r="O25" s="84"/>
      <c r="P25" s="85"/>
      <c r="Q25" s="86"/>
      <c r="R25" s="86"/>
      <c r="S25" s="87"/>
      <c r="T25" s="84"/>
      <c r="U25" s="84"/>
      <c r="V25" s="84"/>
      <c r="W25" s="84"/>
      <c r="X25" s="85"/>
      <c r="Y25" s="86"/>
      <c r="Z25" s="87"/>
      <c r="AA25" s="88"/>
      <c r="AB25" s="88"/>
      <c r="AC25" s="89"/>
      <c r="AD25" s="85"/>
      <c r="AE25" s="86"/>
      <c r="AF25" s="87"/>
      <c r="AG25" s="90"/>
      <c r="AH25" s="88"/>
      <c r="AI25" s="88"/>
      <c r="AJ25" s="89"/>
      <c r="AK25" s="90"/>
      <c r="AL25" s="88"/>
      <c r="AM25" s="88"/>
      <c r="AN25" s="88"/>
      <c r="AO25" s="88"/>
      <c r="AP25" s="89"/>
      <c r="AQ25" s="90"/>
      <c r="AR25" s="88"/>
      <c r="AS25" s="88"/>
      <c r="AT25" s="88"/>
      <c r="AU25" s="88"/>
      <c r="AV25" s="88"/>
      <c r="AW25" s="88"/>
      <c r="AX25" s="88"/>
      <c r="AY25" s="89"/>
      <c r="BB25" s="91"/>
      <c r="BC25" s="92"/>
      <c r="BD25" s="92"/>
      <c r="BE25" s="93"/>
      <c r="BF25" s="94"/>
      <c r="BG25" s="75"/>
      <c r="BH25" s="75"/>
      <c r="BI25" s="75"/>
      <c r="BJ25" s="75"/>
      <c r="BK25" s="75"/>
      <c r="BL25" s="75"/>
      <c r="BM25" s="75"/>
      <c r="BN25" s="75"/>
      <c r="BO25" s="75"/>
      <c r="BP25" s="75"/>
      <c r="BQ25" s="75"/>
    </row>
    <row r="26" spans="1:69" s="71" customFormat="1" x14ac:dyDescent="0.25">
      <c r="A26" s="70"/>
      <c r="C26" s="82"/>
      <c r="D26" s="75"/>
      <c r="E26" s="76"/>
      <c r="F26" s="73"/>
      <c r="G26" s="73"/>
      <c r="H26" s="73"/>
      <c r="I26" s="73"/>
      <c r="J26" s="83"/>
      <c r="K26" s="84"/>
      <c r="L26" s="84"/>
      <c r="M26" s="84"/>
      <c r="N26" s="84"/>
      <c r="O26" s="84"/>
      <c r="P26" s="85"/>
      <c r="Q26" s="86"/>
      <c r="R26" s="86"/>
      <c r="S26" s="87"/>
      <c r="T26" s="84"/>
      <c r="U26" s="84"/>
      <c r="V26" s="84"/>
      <c r="W26" s="84"/>
      <c r="X26" s="85"/>
      <c r="Y26" s="86"/>
      <c r="Z26" s="87"/>
      <c r="AA26" s="88"/>
      <c r="AB26" s="88"/>
      <c r="AC26" s="89"/>
      <c r="AD26" s="85"/>
      <c r="AE26" s="86"/>
      <c r="AF26" s="87"/>
      <c r="AG26" s="90"/>
      <c r="AH26" s="88"/>
      <c r="AI26" s="88"/>
      <c r="AJ26" s="89"/>
      <c r="AK26" s="90"/>
      <c r="AL26" s="88"/>
      <c r="AM26" s="88"/>
      <c r="AN26" s="88"/>
      <c r="AO26" s="88"/>
      <c r="AP26" s="89"/>
      <c r="AQ26" s="90"/>
      <c r="AR26" s="88"/>
      <c r="AS26" s="88"/>
      <c r="AT26" s="88"/>
      <c r="AU26" s="88"/>
      <c r="AV26" s="88"/>
      <c r="AW26" s="88"/>
      <c r="AX26" s="88"/>
      <c r="AY26" s="89"/>
      <c r="BB26" s="91"/>
      <c r="BC26" s="92"/>
      <c r="BD26" s="92"/>
      <c r="BE26" s="93"/>
      <c r="BF26" s="94"/>
      <c r="BG26" s="75"/>
      <c r="BH26" s="75"/>
      <c r="BI26" s="75"/>
      <c r="BJ26" s="75"/>
      <c r="BK26" s="75"/>
      <c r="BL26" s="75"/>
      <c r="BM26" s="75"/>
      <c r="BN26" s="75"/>
      <c r="BO26" s="75"/>
      <c r="BP26" s="75"/>
      <c r="BQ26" s="75"/>
    </row>
    <row r="27" spans="1:69" s="71" customFormat="1" x14ac:dyDescent="0.25">
      <c r="A27" s="70"/>
      <c r="C27" s="82"/>
      <c r="D27" s="75"/>
      <c r="E27" s="76"/>
      <c r="F27" s="73"/>
      <c r="G27" s="73"/>
      <c r="H27" s="73"/>
      <c r="I27" s="73"/>
      <c r="J27" s="83"/>
      <c r="K27" s="84"/>
      <c r="L27" s="84"/>
      <c r="M27" s="84"/>
      <c r="N27" s="84"/>
      <c r="O27" s="84"/>
      <c r="P27" s="85"/>
      <c r="Q27" s="86"/>
      <c r="R27" s="86"/>
      <c r="S27" s="87"/>
      <c r="T27" s="84"/>
      <c r="U27" s="84"/>
      <c r="V27" s="84"/>
      <c r="W27" s="84"/>
      <c r="X27" s="85"/>
      <c r="Y27" s="86"/>
      <c r="Z27" s="87"/>
      <c r="AA27" s="88"/>
      <c r="AB27" s="88"/>
      <c r="AC27" s="89"/>
      <c r="AD27" s="85"/>
      <c r="AE27" s="86"/>
      <c r="AF27" s="87"/>
      <c r="AG27" s="90"/>
      <c r="AH27" s="88"/>
      <c r="AI27" s="88"/>
      <c r="AJ27" s="89"/>
      <c r="AK27" s="90"/>
      <c r="AL27" s="88"/>
      <c r="AM27" s="88"/>
      <c r="AN27" s="88"/>
      <c r="AO27" s="88"/>
      <c r="AP27" s="89"/>
      <c r="AQ27" s="90"/>
      <c r="AR27" s="88"/>
      <c r="AS27" s="88"/>
      <c r="AT27" s="88"/>
      <c r="AU27" s="88"/>
      <c r="AV27" s="88"/>
      <c r="AW27" s="88"/>
      <c r="AX27" s="88"/>
      <c r="AY27" s="89"/>
      <c r="BB27" s="91"/>
      <c r="BC27" s="92"/>
      <c r="BD27" s="92"/>
      <c r="BE27" s="93"/>
      <c r="BF27" s="94"/>
      <c r="BG27" s="75"/>
      <c r="BH27" s="75"/>
      <c r="BI27" s="75"/>
      <c r="BJ27" s="75"/>
      <c r="BK27" s="75"/>
      <c r="BL27" s="75"/>
      <c r="BM27" s="75"/>
      <c r="BN27" s="75"/>
      <c r="BO27" s="75"/>
      <c r="BP27" s="75"/>
      <c r="BQ27" s="75"/>
    </row>
    <row r="28" spans="1:69" s="71" customFormat="1" x14ac:dyDescent="0.25">
      <c r="A28" s="70"/>
      <c r="C28" s="82"/>
      <c r="D28" s="75"/>
      <c r="E28" s="76"/>
      <c r="F28" s="73"/>
      <c r="G28" s="73"/>
      <c r="H28" s="73"/>
      <c r="I28" s="73"/>
      <c r="J28" s="83"/>
      <c r="K28" s="84"/>
      <c r="L28" s="84"/>
      <c r="M28" s="84"/>
      <c r="N28" s="84"/>
      <c r="O28" s="84"/>
      <c r="P28" s="85"/>
      <c r="Q28" s="86"/>
      <c r="R28" s="86"/>
      <c r="S28" s="87"/>
      <c r="T28" s="84"/>
      <c r="U28" s="84"/>
      <c r="V28" s="84"/>
      <c r="W28" s="84"/>
      <c r="X28" s="85"/>
      <c r="Y28" s="86"/>
      <c r="Z28" s="87"/>
      <c r="AA28" s="88"/>
      <c r="AB28" s="88"/>
      <c r="AC28" s="89"/>
      <c r="AD28" s="85"/>
      <c r="AE28" s="86"/>
      <c r="AF28" s="87"/>
      <c r="AG28" s="90"/>
      <c r="AH28" s="88"/>
      <c r="AI28" s="88"/>
      <c r="AJ28" s="89"/>
      <c r="AK28" s="90"/>
      <c r="AL28" s="88"/>
      <c r="AM28" s="88"/>
      <c r="AN28" s="88"/>
      <c r="AO28" s="88"/>
      <c r="AP28" s="89"/>
      <c r="AQ28" s="90"/>
      <c r="AR28" s="88"/>
      <c r="AS28" s="88"/>
      <c r="AT28" s="88"/>
      <c r="AU28" s="88"/>
      <c r="AV28" s="88"/>
      <c r="AW28" s="88"/>
      <c r="AX28" s="88"/>
      <c r="AY28" s="89"/>
      <c r="BB28" s="91"/>
      <c r="BC28" s="92"/>
      <c r="BD28" s="92"/>
      <c r="BE28" s="93"/>
      <c r="BF28" s="94"/>
      <c r="BG28" s="75"/>
      <c r="BH28" s="75"/>
      <c r="BI28" s="75"/>
      <c r="BJ28" s="75"/>
      <c r="BK28" s="75"/>
      <c r="BL28" s="75"/>
      <c r="BM28" s="75"/>
      <c r="BN28" s="75"/>
      <c r="BO28" s="75"/>
      <c r="BP28" s="75"/>
      <c r="BQ28" s="75"/>
    </row>
    <row r="29" spans="1:69" s="71" customFormat="1" x14ac:dyDescent="0.25">
      <c r="A29" s="70"/>
      <c r="C29" s="82"/>
      <c r="D29" s="75"/>
      <c r="E29" s="76"/>
      <c r="F29" s="73"/>
      <c r="G29" s="73"/>
      <c r="H29" s="73"/>
      <c r="I29" s="73"/>
      <c r="J29" s="83"/>
      <c r="K29" s="84"/>
      <c r="L29" s="84"/>
      <c r="M29" s="84"/>
      <c r="N29" s="84"/>
      <c r="O29" s="84"/>
      <c r="P29" s="85"/>
      <c r="Q29" s="86"/>
      <c r="R29" s="86"/>
      <c r="S29" s="87"/>
      <c r="T29" s="84"/>
      <c r="U29" s="84"/>
      <c r="V29" s="84"/>
      <c r="W29" s="84"/>
      <c r="X29" s="85"/>
      <c r="Y29" s="86"/>
      <c r="Z29" s="87"/>
      <c r="AA29" s="88"/>
      <c r="AB29" s="88"/>
      <c r="AC29" s="89"/>
      <c r="AD29" s="85"/>
      <c r="AE29" s="86"/>
      <c r="AF29" s="87"/>
      <c r="AG29" s="90"/>
      <c r="AH29" s="88"/>
      <c r="AI29" s="88"/>
      <c r="AJ29" s="89"/>
      <c r="AK29" s="90"/>
      <c r="AL29" s="88"/>
      <c r="AM29" s="88"/>
      <c r="AN29" s="88"/>
      <c r="AO29" s="88"/>
      <c r="AP29" s="89"/>
      <c r="AQ29" s="90"/>
      <c r="AR29" s="88"/>
      <c r="AS29" s="88"/>
      <c r="AT29" s="88"/>
      <c r="AU29" s="88"/>
      <c r="AV29" s="88"/>
      <c r="AW29" s="88"/>
      <c r="AX29" s="88"/>
      <c r="AY29" s="89"/>
      <c r="BB29" s="91"/>
      <c r="BC29" s="92"/>
      <c r="BD29" s="92"/>
      <c r="BE29" s="93"/>
      <c r="BF29" s="94"/>
      <c r="BG29" s="75"/>
      <c r="BH29" s="75"/>
      <c r="BI29" s="75"/>
      <c r="BJ29" s="75"/>
      <c r="BK29" s="75"/>
      <c r="BL29" s="75"/>
      <c r="BM29" s="75"/>
      <c r="BN29" s="75"/>
      <c r="BO29" s="75"/>
      <c r="BP29" s="75"/>
      <c r="BQ29" s="75"/>
    </row>
    <row r="30" spans="1:69" s="71" customFormat="1" x14ac:dyDescent="0.25">
      <c r="A30" s="70"/>
      <c r="C30" s="82"/>
      <c r="D30" s="75"/>
      <c r="E30" s="76"/>
      <c r="F30" s="73"/>
      <c r="G30" s="73"/>
      <c r="H30" s="73"/>
      <c r="I30" s="73"/>
      <c r="J30" s="83"/>
      <c r="K30" s="84"/>
      <c r="L30" s="84"/>
      <c r="M30" s="84"/>
      <c r="N30" s="84"/>
      <c r="O30" s="84"/>
      <c r="P30" s="85"/>
      <c r="Q30" s="86"/>
      <c r="R30" s="86"/>
      <c r="S30" s="87"/>
      <c r="T30" s="84"/>
      <c r="U30" s="84"/>
      <c r="V30" s="84"/>
      <c r="W30" s="84"/>
      <c r="X30" s="85"/>
      <c r="Y30" s="86"/>
      <c r="Z30" s="87"/>
      <c r="AA30" s="88"/>
      <c r="AB30" s="88"/>
      <c r="AC30" s="89"/>
      <c r="AD30" s="85"/>
      <c r="AE30" s="86"/>
      <c r="AF30" s="87"/>
      <c r="AG30" s="90"/>
      <c r="AH30" s="88"/>
      <c r="AI30" s="88"/>
      <c r="AJ30" s="89"/>
      <c r="AK30" s="90"/>
      <c r="AL30" s="88"/>
      <c r="AM30" s="88"/>
      <c r="AN30" s="88"/>
      <c r="AO30" s="88"/>
      <c r="AP30" s="89"/>
      <c r="AQ30" s="90"/>
      <c r="AR30" s="88"/>
      <c r="AS30" s="88"/>
      <c r="AT30" s="88"/>
      <c r="AU30" s="88"/>
      <c r="AV30" s="88"/>
      <c r="AW30" s="88"/>
      <c r="AX30" s="88"/>
      <c r="AY30" s="89"/>
      <c r="BB30" s="91"/>
      <c r="BC30" s="92"/>
      <c r="BD30" s="92"/>
      <c r="BE30" s="93"/>
      <c r="BF30" s="94"/>
      <c r="BG30" s="75"/>
      <c r="BH30" s="75"/>
      <c r="BI30" s="75"/>
      <c r="BJ30" s="75"/>
      <c r="BK30" s="75"/>
      <c r="BL30" s="75"/>
      <c r="BM30" s="75"/>
      <c r="BN30" s="75"/>
      <c r="BO30" s="75"/>
      <c r="BP30" s="75"/>
      <c r="BQ30" s="75"/>
    </row>
    <row r="31" spans="1:69" s="71" customFormat="1" x14ac:dyDescent="0.25">
      <c r="A31" s="70"/>
      <c r="C31" s="82"/>
      <c r="D31" s="75"/>
      <c r="E31" s="76"/>
      <c r="F31" s="73"/>
      <c r="G31" s="73"/>
      <c r="H31" s="73"/>
      <c r="I31" s="73"/>
      <c r="J31" s="83"/>
      <c r="K31" s="84"/>
      <c r="L31" s="84"/>
      <c r="M31" s="84"/>
      <c r="N31" s="84"/>
      <c r="O31" s="84"/>
      <c r="P31" s="85"/>
      <c r="Q31" s="86"/>
      <c r="R31" s="86"/>
      <c r="S31" s="87"/>
      <c r="T31" s="84"/>
      <c r="U31" s="84"/>
      <c r="V31" s="84"/>
      <c r="W31" s="84"/>
      <c r="X31" s="85"/>
      <c r="Y31" s="86"/>
      <c r="Z31" s="87"/>
      <c r="AA31" s="88"/>
      <c r="AB31" s="88"/>
      <c r="AC31" s="89"/>
      <c r="AD31" s="85"/>
      <c r="AE31" s="86"/>
      <c r="AF31" s="87"/>
      <c r="AG31" s="90"/>
      <c r="AH31" s="88"/>
      <c r="AI31" s="88"/>
      <c r="AJ31" s="89"/>
      <c r="AK31" s="90"/>
      <c r="AL31" s="88"/>
      <c r="AM31" s="88"/>
      <c r="AN31" s="88"/>
      <c r="AO31" s="88"/>
      <c r="AP31" s="89"/>
      <c r="AQ31" s="90"/>
      <c r="AR31" s="88"/>
      <c r="AS31" s="88"/>
      <c r="AT31" s="88"/>
      <c r="AU31" s="88"/>
      <c r="AV31" s="88"/>
      <c r="AW31" s="88"/>
      <c r="AX31" s="88"/>
      <c r="AY31" s="89"/>
      <c r="BB31" s="91"/>
      <c r="BC31" s="92"/>
      <c r="BD31" s="92"/>
      <c r="BE31" s="93"/>
      <c r="BF31" s="94"/>
      <c r="BG31" s="75"/>
      <c r="BH31" s="75"/>
      <c r="BI31" s="75"/>
      <c r="BJ31" s="75"/>
      <c r="BK31" s="75"/>
      <c r="BL31" s="75"/>
      <c r="BM31" s="75"/>
      <c r="BN31" s="75"/>
      <c r="BO31" s="75"/>
      <c r="BP31" s="75"/>
      <c r="BQ31" s="75"/>
    </row>
    <row r="32" spans="1:69" s="71" customFormat="1" x14ac:dyDescent="0.25">
      <c r="A32" s="70"/>
      <c r="C32" s="82"/>
      <c r="D32" s="75"/>
      <c r="E32" s="76"/>
      <c r="F32" s="73"/>
      <c r="G32" s="73"/>
      <c r="H32" s="73"/>
      <c r="I32" s="73"/>
      <c r="J32" s="83"/>
      <c r="K32" s="84"/>
      <c r="L32" s="84"/>
      <c r="M32" s="84"/>
      <c r="N32" s="84"/>
      <c r="O32" s="84"/>
      <c r="P32" s="85"/>
      <c r="Q32" s="86"/>
      <c r="R32" s="86"/>
      <c r="S32" s="87"/>
      <c r="T32" s="84"/>
      <c r="U32" s="84"/>
      <c r="V32" s="84"/>
      <c r="W32" s="84"/>
      <c r="X32" s="85"/>
      <c r="Y32" s="86"/>
      <c r="Z32" s="87"/>
      <c r="AA32" s="88"/>
      <c r="AB32" s="88"/>
      <c r="AC32" s="89"/>
      <c r="AD32" s="85"/>
      <c r="AE32" s="86"/>
      <c r="AF32" s="87"/>
      <c r="AG32" s="90"/>
      <c r="AH32" s="88"/>
      <c r="AI32" s="88"/>
      <c r="AJ32" s="89"/>
      <c r="AK32" s="90"/>
      <c r="AL32" s="88"/>
      <c r="AM32" s="88"/>
      <c r="AN32" s="88"/>
      <c r="AO32" s="88"/>
      <c r="AP32" s="89"/>
      <c r="AQ32" s="90"/>
      <c r="AR32" s="88"/>
      <c r="AS32" s="88"/>
      <c r="AT32" s="88"/>
      <c r="AU32" s="88"/>
      <c r="AV32" s="88"/>
      <c r="AW32" s="88"/>
      <c r="AX32" s="88"/>
      <c r="AY32" s="89"/>
      <c r="BB32" s="91"/>
      <c r="BC32" s="92"/>
      <c r="BD32" s="92"/>
      <c r="BE32" s="93"/>
      <c r="BF32" s="94"/>
      <c r="BG32" s="75"/>
      <c r="BH32" s="75"/>
      <c r="BI32" s="75"/>
      <c r="BJ32" s="75"/>
      <c r="BK32" s="75"/>
      <c r="BL32" s="75"/>
      <c r="BM32" s="75"/>
      <c r="BN32" s="75"/>
      <c r="BO32" s="75"/>
      <c r="BP32" s="75"/>
      <c r="BQ32" s="75"/>
    </row>
    <row r="33" spans="1:69" s="71" customFormat="1" x14ac:dyDescent="0.25">
      <c r="A33" s="70"/>
      <c r="C33" s="82"/>
      <c r="D33" s="75"/>
      <c r="E33" s="76"/>
      <c r="F33" s="73"/>
      <c r="G33" s="73"/>
      <c r="H33" s="73"/>
      <c r="I33" s="73"/>
      <c r="J33" s="83"/>
      <c r="K33" s="84"/>
      <c r="L33" s="84"/>
      <c r="M33" s="84"/>
      <c r="N33" s="84"/>
      <c r="O33" s="84"/>
      <c r="P33" s="85"/>
      <c r="Q33" s="86"/>
      <c r="R33" s="86"/>
      <c r="S33" s="87"/>
      <c r="T33" s="84"/>
      <c r="U33" s="84"/>
      <c r="V33" s="84"/>
      <c r="W33" s="84"/>
      <c r="X33" s="85"/>
      <c r="Y33" s="86"/>
      <c r="Z33" s="87"/>
      <c r="AA33" s="88"/>
      <c r="AB33" s="88"/>
      <c r="AC33" s="89"/>
      <c r="AD33" s="85"/>
      <c r="AE33" s="86"/>
      <c r="AF33" s="87"/>
      <c r="AG33" s="90"/>
      <c r="AH33" s="88"/>
      <c r="AI33" s="88"/>
      <c r="AJ33" s="89"/>
      <c r="AK33" s="90"/>
      <c r="AL33" s="88"/>
      <c r="AM33" s="88"/>
      <c r="AN33" s="88"/>
      <c r="AO33" s="88"/>
      <c r="AP33" s="89"/>
      <c r="AQ33" s="90"/>
      <c r="AR33" s="88"/>
      <c r="AS33" s="88"/>
      <c r="AT33" s="88"/>
      <c r="AU33" s="88"/>
      <c r="AV33" s="88"/>
      <c r="AW33" s="88"/>
      <c r="AX33" s="88"/>
      <c r="AY33" s="89"/>
      <c r="BB33" s="91"/>
      <c r="BC33" s="92"/>
      <c r="BD33" s="92"/>
      <c r="BE33" s="93"/>
      <c r="BF33" s="94"/>
      <c r="BG33" s="75"/>
      <c r="BH33" s="75"/>
      <c r="BI33" s="75"/>
      <c r="BJ33" s="75"/>
      <c r="BK33" s="75"/>
      <c r="BL33" s="75"/>
      <c r="BM33" s="75"/>
      <c r="BN33" s="75"/>
      <c r="BO33" s="75"/>
      <c r="BP33" s="75"/>
      <c r="BQ33" s="75"/>
    </row>
    <row r="34" spans="1:69" s="71" customFormat="1" x14ac:dyDescent="0.25">
      <c r="A34" s="70"/>
      <c r="C34" s="82"/>
      <c r="D34" s="75"/>
      <c r="E34" s="76"/>
      <c r="F34" s="73"/>
      <c r="G34" s="73"/>
      <c r="H34" s="73"/>
      <c r="I34" s="73"/>
      <c r="J34" s="83"/>
      <c r="K34" s="84"/>
      <c r="L34" s="84"/>
      <c r="M34" s="84"/>
      <c r="N34" s="84"/>
      <c r="O34" s="84"/>
      <c r="P34" s="85"/>
      <c r="Q34" s="86"/>
      <c r="R34" s="86"/>
      <c r="S34" s="87"/>
      <c r="T34" s="84"/>
      <c r="U34" s="84"/>
      <c r="V34" s="84"/>
      <c r="W34" s="84"/>
      <c r="X34" s="85"/>
      <c r="Y34" s="86"/>
      <c r="Z34" s="87"/>
      <c r="AA34" s="88"/>
      <c r="AB34" s="88"/>
      <c r="AC34" s="89"/>
      <c r="AD34" s="85"/>
      <c r="AE34" s="86"/>
      <c r="AF34" s="87"/>
      <c r="AG34" s="90"/>
      <c r="AH34" s="88"/>
      <c r="AI34" s="88"/>
      <c r="AJ34" s="89"/>
      <c r="AK34" s="90"/>
      <c r="AL34" s="88"/>
      <c r="AM34" s="88"/>
      <c r="AN34" s="88"/>
      <c r="AO34" s="88"/>
      <c r="AP34" s="89"/>
      <c r="AQ34" s="90"/>
      <c r="AR34" s="88"/>
      <c r="AS34" s="88"/>
      <c r="AT34" s="88"/>
      <c r="AU34" s="88"/>
      <c r="AV34" s="88"/>
      <c r="AW34" s="88"/>
      <c r="AX34" s="88"/>
      <c r="AY34" s="89"/>
      <c r="BB34" s="91"/>
      <c r="BC34" s="92"/>
      <c r="BD34" s="92"/>
      <c r="BE34" s="93"/>
      <c r="BF34" s="94"/>
      <c r="BG34" s="75"/>
      <c r="BH34" s="75"/>
      <c r="BI34" s="75"/>
      <c r="BJ34" s="75"/>
      <c r="BK34" s="75"/>
      <c r="BL34" s="75"/>
      <c r="BM34" s="75"/>
      <c r="BN34" s="75"/>
      <c r="BO34" s="75"/>
      <c r="BP34" s="75"/>
      <c r="BQ34" s="75"/>
    </row>
    <row r="35" spans="1:69" s="71" customFormat="1" x14ac:dyDescent="0.25">
      <c r="A35" s="70"/>
      <c r="C35" s="82"/>
      <c r="D35" s="75"/>
      <c r="E35" s="76"/>
      <c r="F35" s="73"/>
      <c r="G35" s="73"/>
      <c r="H35" s="73"/>
      <c r="I35" s="73"/>
      <c r="J35" s="83"/>
      <c r="K35" s="84"/>
      <c r="L35" s="84"/>
      <c r="M35" s="84"/>
      <c r="N35" s="84"/>
      <c r="O35" s="84"/>
      <c r="P35" s="85"/>
      <c r="Q35" s="86"/>
      <c r="R35" s="86"/>
      <c r="S35" s="87"/>
      <c r="T35" s="84"/>
      <c r="U35" s="84"/>
      <c r="V35" s="84"/>
      <c r="W35" s="84"/>
      <c r="X35" s="85"/>
      <c r="Y35" s="86"/>
      <c r="Z35" s="87"/>
      <c r="AA35" s="88"/>
      <c r="AB35" s="88"/>
      <c r="AC35" s="89"/>
      <c r="AD35" s="85"/>
      <c r="AE35" s="86"/>
      <c r="AF35" s="87"/>
      <c r="AG35" s="90"/>
      <c r="AH35" s="88"/>
      <c r="AI35" s="88"/>
      <c r="AJ35" s="89"/>
      <c r="AK35" s="90"/>
      <c r="AL35" s="88"/>
      <c r="AM35" s="88"/>
      <c r="AN35" s="88"/>
      <c r="AO35" s="88"/>
      <c r="AP35" s="89"/>
      <c r="AQ35" s="90"/>
      <c r="AR35" s="88"/>
      <c r="AS35" s="88"/>
      <c r="AT35" s="88"/>
      <c r="AU35" s="88"/>
      <c r="AV35" s="88"/>
      <c r="AW35" s="88"/>
      <c r="AX35" s="88"/>
      <c r="AY35" s="89"/>
      <c r="BB35" s="91"/>
      <c r="BC35" s="92"/>
      <c r="BD35" s="92"/>
      <c r="BE35" s="93"/>
      <c r="BF35" s="94"/>
      <c r="BG35" s="75"/>
      <c r="BH35" s="75"/>
      <c r="BI35" s="75"/>
      <c r="BJ35" s="75"/>
      <c r="BK35" s="75"/>
      <c r="BL35" s="75"/>
      <c r="BM35" s="75"/>
      <c r="BN35" s="75"/>
      <c r="BO35" s="75"/>
      <c r="BP35" s="75"/>
      <c r="BQ35" s="75"/>
    </row>
    <row r="36" spans="1:69" s="71" customFormat="1" x14ac:dyDescent="0.25">
      <c r="A36" s="70"/>
      <c r="C36" s="82"/>
      <c r="D36" s="75"/>
      <c r="E36" s="76"/>
      <c r="F36" s="73"/>
      <c r="G36" s="73"/>
      <c r="H36" s="73"/>
      <c r="I36" s="73"/>
      <c r="J36" s="83"/>
      <c r="K36" s="84"/>
      <c r="L36" s="84"/>
      <c r="M36" s="84"/>
      <c r="N36" s="84"/>
      <c r="O36" s="84"/>
      <c r="P36" s="85"/>
      <c r="Q36" s="86"/>
      <c r="R36" s="86"/>
      <c r="S36" s="87"/>
      <c r="T36" s="84"/>
      <c r="U36" s="84"/>
      <c r="V36" s="84"/>
      <c r="W36" s="84"/>
      <c r="X36" s="85"/>
      <c r="Y36" s="86"/>
      <c r="Z36" s="87"/>
      <c r="AA36" s="88"/>
      <c r="AB36" s="88"/>
      <c r="AC36" s="89"/>
      <c r="AD36" s="85"/>
      <c r="AE36" s="86"/>
      <c r="AF36" s="87"/>
      <c r="AG36" s="90"/>
      <c r="AH36" s="88"/>
      <c r="AI36" s="88"/>
      <c r="AJ36" s="89"/>
      <c r="AK36" s="90"/>
      <c r="AL36" s="88"/>
      <c r="AM36" s="88"/>
      <c r="AN36" s="88"/>
      <c r="AO36" s="88"/>
      <c r="AP36" s="89"/>
      <c r="AQ36" s="90"/>
      <c r="AR36" s="88"/>
      <c r="AS36" s="88"/>
      <c r="AT36" s="88"/>
      <c r="AU36" s="88"/>
      <c r="AV36" s="88"/>
      <c r="AW36" s="88"/>
      <c r="AX36" s="88"/>
      <c r="AY36" s="89"/>
      <c r="BB36" s="91"/>
      <c r="BC36" s="92"/>
      <c r="BD36" s="92"/>
      <c r="BE36" s="93"/>
      <c r="BF36" s="94"/>
      <c r="BG36" s="75"/>
      <c r="BH36" s="75"/>
      <c r="BI36" s="75"/>
      <c r="BJ36" s="75"/>
      <c r="BK36" s="75"/>
      <c r="BL36" s="75"/>
      <c r="BM36" s="75"/>
      <c r="BN36" s="75"/>
      <c r="BO36" s="75"/>
      <c r="BP36" s="75"/>
      <c r="BQ36" s="75"/>
    </row>
    <row r="37" spans="1:69" s="71" customFormat="1" x14ac:dyDescent="0.25">
      <c r="A37" s="70"/>
      <c r="C37" s="82"/>
      <c r="D37" s="75"/>
      <c r="E37" s="76"/>
      <c r="F37" s="73"/>
      <c r="G37" s="73"/>
      <c r="H37" s="73"/>
      <c r="I37" s="73"/>
      <c r="J37" s="83"/>
      <c r="K37" s="84"/>
      <c r="L37" s="84"/>
      <c r="M37" s="84"/>
      <c r="N37" s="84"/>
      <c r="O37" s="84"/>
      <c r="P37" s="85"/>
      <c r="Q37" s="86"/>
      <c r="R37" s="86"/>
      <c r="S37" s="87"/>
      <c r="T37" s="84"/>
      <c r="U37" s="84"/>
      <c r="V37" s="84"/>
      <c r="W37" s="84"/>
      <c r="X37" s="85"/>
      <c r="Y37" s="86"/>
      <c r="Z37" s="87"/>
      <c r="AA37" s="88"/>
      <c r="AB37" s="88"/>
      <c r="AC37" s="89"/>
      <c r="AD37" s="85"/>
      <c r="AE37" s="86"/>
      <c r="AF37" s="87"/>
      <c r="AG37" s="90"/>
      <c r="AH37" s="88"/>
      <c r="AI37" s="88"/>
      <c r="AJ37" s="89"/>
      <c r="AK37" s="90"/>
      <c r="AL37" s="88"/>
      <c r="AM37" s="88"/>
      <c r="AN37" s="88"/>
      <c r="AO37" s="88"/>
      <c r="AP37" s="89"/>
      <c r="AQ37" s="90"/>
      <c r="AR37" s="88"/>
      <c r="AS37" s="88"/>
      <c r="AT37" s="88"/>
      <c r="AU37" s="88"/>
      <c r="AV37" s="88"/>
      <c r="AW37" s="88"/>
      <c r="AX37" s="88"/>
      <c r="AY37" s="89"/>
      <c r="BB37" s="91"/>
      <c r="BC37" s="92"/>
      <c r="BD37" s="92"/>
      <c r="BE37" s="93"/>
      <c r="BF37" s="94"/>
      <c r="BG37" s="75"/>
      <c r="BH37" s="75"/>
      <c r="BI37" s="75"/>
      <c r="BJ37" s="75"/>
      <c r="BK37" s="75"/>
      <c r="BL37" s="75"/>
      <c r="BM37" s="75"/>
      <c r="BN37" s="75"/>
      <c r="BO37" s="75"/>
      <c r="BP37" s="75"/>
      <c r="BQ37" s="75"/>
    </row>
    <row r="38" spans="1:69" s="71" customFormat="1" x14ac:dyDescent="0.25">
      <c r="A38" s="70"/>
      <c r="C38" s="82"/>
      <c r="D38" s="75"/>
      <c r="E38" s="76"/>
      <c r="F38" s="73"/>
      <c r="G38" s="73"/>
      <c r="H38" s="73"/>
      <c r="I38" s="73"/>
      <c r="J38" s="83"/>
      <c r="K38" s="84"/>
      <c r="L38" s="84"/>
      <c r="M38" s="84"/>
      <c r="N38" s="84"/>
      <c r="O38" s="84"/>
      <c r="P38" s="85"/>
      <c r="Q38" s="86"/>
      <c r="R38" s="86"/>
      <c r="S38" s="87"/>
      <c r="T38" s="84"/>
      <c r="U38" s="84"/>
      <c r="V38" s="84"/>
      <c r="W38" s="84"/>
      <c r="X38" s="85"/>
      <c r="Y38" s="86"/>
      <c r="Z38" s="87"/>
      <c r="AA38" s="88"/>
      <c r="AB38" s="88"/>
      <c r="AC38" s="89"/>
      <c r="AD38" s="85"/>
      <c r="AE38" s="86"/>
      <c r="AF38" s="87"/>
      <c r="AG38" s="90"/>
      <c r="AH38" s="88"/>
      <c r="AI38" s="88"/>
      <c r="AJ38" s="89"/>
      <c r="AK38" s="90"/>
      <c r="AL38" s="88"/>
      <c r="AM38" s="88"/>
      <c r="AN38" s="88"/>
      <c r="AO38" s="88"/>
      <c r="AP38" s="89"/>
      <c r="AQ38" s="90"/>
      <c r="AR38" s="88"/>
      <c r="AS38" s="88"/>
      <c r="AT38" s="88"/>
      <c r="AU38" s="88"/>
      <c r="AV38" s="88"/>
      <c r="AW38" s="88"/>
      <c r="AX38" s="88"/>
      <c r="AY38" s="89"/>
      <c r="BB38" s="91"/>
      <c r="BC38" s="92"/>
      <c r="BD38" s="92"/>
      <c r="BE38" s="93"/>
      <c r="BF38" s="94"/>
      <c r="BG38" s="75"/>
      <c r="BH38" s="75"/>
      <c r="BI38" s="75"/>
      <c r="BJ38" s="75"/>
      <c r="BK38" s="75"/>
      <c r="BL38" s="75"/>
      <c r="BM38" s="75"/>
      <c r="BN38" s="75"/>
      <c r="BO38" s="75"/>
      <c r="BP38" s="75"/>
      <c r="BQ38" s="75"/>
    </row>
    <row r="39" spans="1:69" s="71" customFormat="1" x14ac:dyDescent="0.25">
      <c r="A39" s="70"/>
      <c r="C39" s="82"/>
      <c r="D39" s="75"/>
      <c r="E39" s="76"/>
      <c r="F39" s="73"/>
      <c r="G39" s="73"/>
      <c r="H39" s="73"/>
      <c r="I39" s="73"/>
      <c r="J39" s="83"/>
      <c r="K39" s="84"/>
      <c r="L39" s="84"/>
      <c r="M39" s="84"/>
      <c r="N39" s="84"/>
      <c r="O39" s="84"/>
      <c r="P39" s="85"/>
      <c r="Q39" s="86"/>
      <c r="R39" s="86"/>
      <c r="S39" s="87"/>
      <c r="T39" s="84"/>
      <c r="U39" s="84"/>
      <c r="V39" s="84"/>
      <c r="W39" s="84"/>
      <c r="X39" s="85"/>
      <c r="Y39" s="86"/>
      <c r="Z39" s="87"/>
      <c r="AA39" s="88"/>
      <c r="AB39" s="88"/>
      <c r="AC39" s="89"/>
      <c r="AD39" s="85"/>
      <c r="AE39" s="86"/>
      <c r="AF39" s="87"/>
      <c r="AG39" s="90"/>
      <c r="AH39" s="88"/>
      <c r="AI39" s="88"/>
      <c r="AJ39" s="89"/>
      <c r="AK39" s="90"/>
      <c r="AL39" s="88"/>
      <c r="AM39" s="88"/>
      <c r="AN39" s="88"/>
      <c r="AO39" s="88"/>
      <c r="AP39" s="89"/>
      <c r="AQ39" s="90"/>
      <c r="AR39" s="88"/>
      <c r="AS39" s="88"/>
      <c r="AT39" s="88"/>
      <c r="AU39" s="88"/>
      <c r="AV39" s="88"/>
      <c r="AW39" s="88"/>
      <c r="AX39" s="88"/>
      <c r="AY39" s="89"/>
      <c r="BB39" s="91"/>
      <c r="BC39" s="92"/>
      <c r="BD39" s="92"/>
      <c r="BE39" s="93"/>
      <c r="BF39" s="94"/>
      <c r="BG39" s="75"/>
      <c r="BH39" s="75"/>
      <c r="BI39" s="75"/>
      <c r="BJ39" s="75"/>
      <c r="BK39" s="75"/>
      <c r="BL39" s="75"/>
      <c r="BM39" s="75"/>
      <c r="BN39" s="75"/>
      <c r="BO39" s="75"/>
      <c r="BP39" s="75"/>
      <c r="BQ39" s="75"/>
    </row>
    <row r="40" spans="1:69" s="71" customFormat="1" x14ac:dyDescent="0.25">
      <c r="A40" s="70"/>
      <c r="C40" s="82"/>
      <c r="D40" s="75"/>
      <c r="E40" s="76"/>
      <c r="F40" s="73"/>
      <c r="G40" s="73"/>
      <c r="H40" s="73"/>
      <c r="I40" s="73"/>
      <c r="J40" s="83"/>
      <c r="K40" s="84"/>
      <c r="L40" s="84"/>
      <c r="M40" s="84"/>
      <c r="N40" s="84"/>
      <c r="O40" s="84"/>
      <c r="P40" s="85"/>
      <c r="Q40" s="86"/>
      <c r="R40" s="86"/>
      <c r="S40" s="87"/>
      <c r="T40" s="84"/>
      <c r="U40" s="84"/>
      <c r="V40" s="84"/>
      <c r="W40" s="84"/>
      <c r="X40" s="85"/>
      <c r="Y40" s="86"/>
      <c r="Z40" s="87"/>
      <c r="AA40" s="88"/>
      <c r="AB40" s="88"/>
      <c r="AC40" s="89"/>
      <c r="AD40" s="85"/>
      <c r="AE40" s="86"/>
      <c r="AF40" s="87"/>
      <c r="AG40" s="90"/>
      <c r="AH40" s="88"/>
      <c r="AI40" s="88"/>
      <c r="AJ40" s="89"/>
      <c r="AK40" s="90"/>
      <c r="AL40" s="88"/>
      <c r="AM40" s="88"/>
      <c r="AN40" s="88"/>
      <c r="AO40" s="88"/>
      <c r="AP40" s="89"/>
      <c r="AQ40" s="90"/>
      <c r="AR40" s="88"/>
      <c r="AS40" s="88"/>
      <c r="AT40" s="88"/>
      <c r="AU40" s="88"/>
      <c r="AV40" s="88"/>
      <c r="AW40" s="88"/>
      <c r="AX40" s="88"/>
      <c r="AY40" s="89"/>
      <c r="BB40" s="91"/>
      <c r="BC40" s="92"/>
      <c r="BD40" s="92"/>
      <c r="BE40" s="93"/>
      <c r="BF40" s="94"/>
      <c r="BG40" s="75"/>
      <c r="BH40" s="75"/>
      <c r="BI40" s="75"/>
      <c r="BJ40" s="75"/>
      <c r="BK40" s="75"/>
      <c r="BL40" s="75"/>
      <c r="BM40" s="75"/>
      <c r="BN40" s="75"/>
      <c r="BO40" s="75"/>
      <c r="BP40" s="75"/>
      <c r="BQ40" s="75"/>
    </row>
    <row r="41" spans="1:69" s="71" customFormat="1" x14ac:dyDescent="0.25">
      <c r="A41" s="70"/>
      <c r="C41" s="82"/>
      <c r="D41" s="75"/>
      <c r="E41" s="76"/>
      <c r="F41" s="73"/>
      <c r="G41" s="73"/>
      <c r="H41" s="73"/>
      <c r="I41" s="73"/>
      <c r="J41" s="83"/>
      <c r="K41" s="84"/>
      <c r="L41" s="84"/>
      <c r="M41" s="84"/>
      <c r="N41" s="84"/>
      <c r="O41" s="84"/>
      <c r="P41" s="85"/>
      <c r="Q41" s="86"/>
      <c r="R41" s="86"/>
      <c r="S41" s="87"/>
      <c r="T41" s="84"/>
      <c r="U41" s="84"/>
      <c r="V41" s="84"/>
      <c r="W41" s="84"/>
      <c r="X41" s="85"/>
      <c r="Y41" s="86"/>
      <c r="Z41" s="87"/>
      <c r="AA41" s="88"/>
      <c r="AB41" s="88"/>
      <c r="AC41" s="89"/>
      <c r="AD41" s="85"/>
      <c r="AE41" s="86"/>
      <c r="AF41" s="87"/>
      <c r="AG41" s="90"/>
      <c r="AH41" s="88"/>
      <c r="AI41" s="88"/>
      <c r="AJ41" s="89"/>
      <c r="AK41" s="90"/>
      <c r="AL41" s="88"/>
      <c r="AM41" s="88"/>
      <c r="AN41" s="88"/>
      <c r="AO41" s="88"/>
      <c r="AP41" s="89"/>
      <c r="AQ41" s="90"/>
      <c r="AR41" s="88"/>
      <c r="AS41" s="88"/>
      <c r="AT41" s="88"/>
      <c r="AU41" s="88"/>
      <c r="AV41" s="88"/>
      <c r="AW41" s="88"/>
      <c r="AX41" s="88"/>
      <c r="AY41" s="89"/>
      <c r="BB41" s="91"/>
      <c r="BC41" s="92"/>
      <c r="BD41" s="92"/>
      <c r="BE41" s="93"/>
      <c r="BF41" s="94"/>
      <c r="BG41" s="75"/>
      <c r="BH41" s="75"/>
      <c r="BI41" s="75"/>
      <c r="BJ41" s="75"/>
      <c r="BK41" s="75"/>
      <c r="BL41" s="75"/>
      <c r="BM41" s="75"/>
      <c r="BN41" s="75"/>
      <c r="BO41" s="75"/>
      <c r="BP41" s="75"/>
      <c r="BQ41" s="75"/>
    </row>
    <row r="42" spans="1:69" s="71" customFormat="1" x14ac:dyDescent="0.25">
      <c r="A42" s="70"/>
      <c r="C42" s="82"/>
      <c r="D42" s="75"/>
      <c r="E42" s="76"/>
      <c r="F42" s="73"/>
      <c r="G42" s="73"/>
      <c r="H42" s="73"/>
      <c r="I42" s="73"/>
      <c r="J42" s="83"/>
      <c r="K42" s="84"/>
      <c r="L42" s="84"/>
      <c r="M42" s="84"/>
      <c r="N42" s="84"/>
      <c r="O42" s="84"/>
      <c r="P42" s="85"/>
      <c r="Q42" s="86"/>
      <c r="R42" s="86"/>
      <c r="S42" s="87"/>
      <c r="T42" s="84"/>
      <c r="U42" s="84"/>
      <c r="V42" s="84"/>
      <c r="W42" s="84"/>
      <c r="X42" s="85"/>
      <c r="Y42" s="86"/>
      <c r="Z42" s="87"/>
      <c r="AA42" s="88"/>
      <c r="AB42" s="88"/>
      <c r="AC42" s="89"/>
      <c r="AD42" s="85"/>
      <c r="AE42" s="86"/>
      <c r="AF42" s="87"/>
      <c r="AG42" s="90"/>
      <c r="AH42" s="88"/>
      <c r="AI42" s="88"/>
      <c r="AJ42" s="89"/>
      <c r="AK42" s="90"/>
      <c r="AL42" s="88"/>
      <c r="AM42" s="88"/>
      <c r="AN42" s="88"/>
      <c r="AO42" s="88"/>
      <c r="AP42" s="89"/>
      <c r="AQ42" s="90"/>
      <c r="AR42" s="88"/>
      <c r="AS42" s="88"/>
      <c r="AT42" s="88"/>
      <c r="AU42" s="88"/>
      <c r="AV42" s="88"/>
      <c r="AW42" s="88"/>
      <c r="AX42" s="88"/>
      <c r="AY42" s="89"/>
      <c r="BB42" s="91"/>
      <c r="BC42" s="92"/>
      <c r="BD42" s="92"/>
      <c r="BE42" s="93"/>
      <c r="BF42" s="94"/>
      <c r="BG42" s="75"/>
      <c r="BH42" s="75"/>
      <c r="BI42" s="75"/>
      <c r="BJ42" s="75"/>
      <c r="BK42" s="75"/>
      <c r="BL42" s="75"/>
      <c r="BM42" s="75"/>
      <c r="BN42" s="75"/>
      <c r="BO42" s="75"/>
      <c r="BP42" s="75"/>
      <c r="BQ42" s="75"/>
    </row>
    <row r="43" spans="1:69" s="71" customFormat="1" x14ac:dyDescent="0.25">
      <c r="A43" s="70"/>
      <c r="C43" s="82"/>
      <c r="D43" s="75"/>
      <c r="E43" s="76"/>
      <c r="F43" s="73"/>
      <c r="G43" s="73"/>
      <c r="H43" s="73"/>
      <c r="I43" s="73"/>
      <c r="J43" s="83"/>
      <c r="K43" s="84"/>
      <c r="L43" s="84"/>
      <c r="M43" s="84"/>
      <c r="N43" s="84"/>
      <c r="O43" s="84"/>
      <c r="P43" s="85"/>
      <c r="Q43" s="86"/>
      <c r="R43" s="86"/>
      <c r="S43" s="87"/>
      <c r="T43" s="84"/>
      <c r="U43" s="84"/>
      <c r="V43" s="84"/>
      <c r="W43" s="84"/>
      <c r="X43" s="85"/>
      <c r="Y43" s="86"/>
      <c r="Z43" s="87"/>
      <c r="AA43" s="88"/>
      <c r="AB43" s="88"/>
      <c r="AC43" s="89"/>
      <c r="AD43" s="85"/>
      <c r="AE43" s="86"/>
      <c r="AF43" s="87"/>
      <c r="AG43" s="90"/>
      <c r="AH43" s="88"/>
      <c r="AI43" s="88"/>
      <c r="AJ43" s="89"/>
      <c r="AK43" s="90"/>
      <c r="AL43" s="88"/>
      <c r="AM43" s="88"/>
      <c r="AN43" s="88"/>
      <c r="AO43" s="88"/>
      <c r="AP43" s="89"/>
      <c r="AQ43" s="90"/>
      <c r="AR43" s="88"/>
      <c r="AS43" s="88"/>
      <c r="AT43" s="88"/>
      <c r="AU43" s="88"/>
      <c r="AV43" s="88"/>
      <c r="AW43" s="88"/>
      <c r="AX43" s="88"/>
      <c r="AY43" s="89"/>
      <c r="BB43" s="91"/>
      <c r="BC43" s="92"/>
      <c r="BD43" s="92"/>
      <c r="BE43" s="93"/>
      <c r="BF43" s="94"/>
      <c r="BG43" s="75"/>
      <c r="BH43" s="75"/>
      <c r="BI43" s="75"/>
      <c r="BJ43" s="75"/>
      <c r="BK43" s="75"/>
      <c r="BL43" s="75"/>
      <c r="BM43" s="75"/>
      <c r="BN43" s="75"/>
      <c r="BO43" s="75"/>
      <c r="BP43" s="75"/>
      <c r="BQ43" s="75"/>
    </row>
    <row r="44" spans="1:69" s="71" customFormat="1" x14ac:dyDescent="0.25">
      <c r="A44" s="70"/>
      <c r="C44" s="82"/>
      <c r="D44" s="75"/>
      <c r="E44" s="76"/>
      <c r="F44" s="73"/>
      <c r="G44" s="73"/>
      <c r="H44" s="73"/>
      <c r="I44" s="73"/>
      <c r="J44" s="83"/>
      <c r="K44" s="84"/>
      <c r="L44" s="84"/>
      <c r="M44" s="84"/>
      <c r="N44" s="84"/>
      <c r="O44" s="84"/>
      <c r="P44" s="85"/>
      <c r="Q44" s="86"/>
      <c r="R44" s="86"/>
      <c r="S44" s="87"/>
      <c r="T44" s="84"/>
      <c r="U44" s="84"/>
      <c r="V44" s="84"/>
      <c r="W44" s="84"/>
      <c r="X44" s="85"/>
      <c r="Y44" s="86"/>
      <c r="Z44" s="87"/>
      <c r="AA44" s="88"/>
      <c r="AB44" s="88"/>
      <c r="AC44" s="89"/>
      <c r="AD44" s="85"/>
      <c r="AE44" s="86"/>
      <c r="AF44" s="87"/>
      <c r="AG44" s="90"/>
      <c r="AH44" s="88"/>
      <c r="AI44" s="88"/>
      <c r="AJ44" s="89"/>
      <c r="AK44" s="90"/>
      <c r="AL44" s="88"/>
      <c r="AM44" s="88"/>
      <c r="AN44" s="88"/>
      <c r="AO44" s="88"/>
      <c r="AP44" s="89"/>
      <c r="AQ44" s="90"/>
      <c r="AR44" s="88"/>
      <c r="AS44" s="88"/>
      <c r="AT44" s="88"/>
      <c r="AU44" s="88"/>
      <c r="AV44" s="88"/>
      <c r="AW44" s="88"/>
      <c r="AX44" s="88"/>
      <c r="AY44" s="89"/>
      <c r="BB44" s="91"/>
      <c r="BC44" s="92"/>
      <c r="BD44" s="92"/>
      <c r="BE44" s="93"/>
      <c r="BF44" s="94"/>
      <c r="BG44" s="75"/>
      <c r="BH44" s="75"/>
      <c r="BI44" s="75"/>
      <c r="BJ44" s="75"/>
      <c r="BK44" s="75"/>
      <c r="BL44" s="75"/>
      <c r="BM44" s="75"/>
      <c r="BN44" s="75"/>
      <c r="BO44" s="75"/>
      <c r="BP44" s="75"/>
      <c r="BQ44" s="75"/>
    </row>
    <row r="45" spans="1:69" s="71" customFormat="1" x14ac:dyDescent="0.25">
      <c r="A45" s="70"/>
      <c r="C45" s="82"/>
      <c r="D45" s="75"/>
      <c r="E45" s="76"/>
      <c r="F45" s="73"/>
      <c r="G45" s="73"/>
      <c r="H45" s="73"/>
      <c r="I45" s="73"/>
      <c r="J45" s="83"/>
      <c r="K45" s="84"/>
      <c r="L45" s="84"/>
      <c r="M45" s="84"/>
      <c r="N45" s="84"/>
      <c r="O45" s="84"/>
      <c r="P45" s="85"/>
      <c r="Q45" s="86"/>
      <c r="R45" s="86"/>
      <c r="S45" s="87"/>
      <c r="T45" s="84"/>
      <c r="U45" s="84"/>
      <c r="V45" s="84"/>
      <c r="W45" s="84"/>
      <c r="X45" s="85"/>
      <c r="Y45" s="86"/>
      <c r="Z45" s="87"/>
      <c r="AA45" s="88"/>
      <c r="AB45" s="88"/>
      <c r="AC45" s="89"/>
      <c r="AD45" s="85"/>
      <c r="AE45" s="86"/>
      <c r="AF45" s="87"/>
      <c r="AG45" s="90"/>
      <c r="AH45" s="88"/>
      <c r="AI45" s="88"/>
      <c r="AJ45" s="89"/>
      <c r="AK45" s="90"/>
      <c r="AL45" s="88"/>
      <c r="AM45" s="88"/>
      <c r="AN45" s="88"/>
      <c r="AO45" s="88"/>
      <c r="AP45" s="89"/>
      <c r="AQ45" s="90"/>
      <c r="AR45" s="88"/>
      <c r="AS45" s="88"/>
      <c r="AT45" s="88"/>
      <c r="AU45" s="88"/>
      <c r="AV45" s="88"/>
      <c r="AW45" s="88"/>
      <c r="AX45" s="88"/>
      <c r="AY45" s="89"/>
      <c r="BB45" s="91"/>
      <c r="BC45" s="92"/>
      <c r="BD45" s="92"/>
      <c r="BE45" s="93"/>
      <c r="BF45" s="94"/>
      <c r="BG45" s="75"/>
      <c r="BH45" s="75"/>
      <c r="BI45" s="75"/>
      <c r="BJ45" s="75"/>
      <c r="BK45" s="75"/>
      <c r="BL45" s="75"/>
      <c r="BM45" s="75"/>
      <c r="BN45" s="75"/>
      <c r="BO45" s="75"/>
      <c r="BP45" s="75"/>
      <c r="BQ45" s="75"/>
    </row>
    <row r="46" spans="1:69" s="71" customFormat="1" x14ac:dyDescent="0.25">
      <c r="A46" s="70"/>
      <c r="C46" s="82"/>
      <c r="D46" s="75"/>
      <c r="E46" s="76"/>
      <c r="F46" s="73"/>
      <c r="G46" s="73"/>
      <c r="H46" s="73"/>
      <c r="I46" s="73"/>
      <c r="J46" s="83"/>
      <c r="K46" s="84"/>
      <c r="L46" s="84"/>
      <c r="M46" s="84"/>
      <c r="N46" s="84"/>
      <c r="O46" s="84"/>
      <c r="P46" s="85"/>
      <c r="Q46" s="86"/>
      <c r="R46" s="86"/>
      <c r="S46" s="87"/>
      <c r="T46" s="84"/>
      <c r="U46" s="84"/>
      <c r="V46" s="84"/>
      <c r="W46" s="84"/>
      <c r="X46" s="85"/>
      <c r="Y46" s="86"/>
      <c r="Z46" s="87"/>
      <c r="AA46" s="88"/>
      <c r="AB46" s="88"/>
      <c r="AC46" s="89"/>
      <c r="AD46" s="85"/>
      <c r="AE46" s="86"/>
      <c r="AF46" s="87"/>
      <c r="AG46" s="90"/>
      <c r="AH46" s="88"/>
      <c r="AI46" s="88"/>
      <c r="AJ46" s="89"/>
      <c r="AK46" s="90"/>
      <c r="AL46" s="88"/>
      <c r="AM46" s="88"/>
      <c r="AN46" s="88"/>
      <c r="AO46" s="88"/>
      <c r="AP46" s="89"/>
      <c r="AQ46" s="90"/>
      <c r="AR46" s="88"/>
      <c r="AS46" s="88"/>
      <c r="AT46" s="88"/>
      <c r="AU46" s="88"/>
      <c r="AV46" s="88"/>
      <c r="AW46" s="88"/>
      <c r="AX46" s="88"/>
      <c r="AY46" s="89"/>
      <c r="BB46" s="91"/>
      <c r="BC46" s="92"/>
      <c r="BD46" s="92"/>
      <c r="BE46" s="93"/>
      <c r="BF46" s="94"/>
      <c r="BG46" s="75"/>
      <c r="BH46" s="75"/>
      <c r="BI46" s="75"/>
      <c r="BJ46" s="75"/>
      <c r="BK46" s="75"/>
      <c r="BL46" s="75"/>
      <c r="BM46" s="75"/>
      <c r="BN46" s="75"/>
      <c r="BO46" s="75"/>
      <c r="BP46" s="75"/>
      <c r="BQ46" s="75"/>
    </row>
    <row r="47" spans="1:69" s="71" customFormat="1" x14ac:dyDescent="0.25">
      <c r="A47" s="70"/>
      <c r="C47" s="82"/>
      <c r="D47" s="75"/>
      <c r="E47" s="76"/>
      <c r="F47" s="73"/>
      <c r="G47" s="73"/>
      <c r="H47" s="73"/>
      <c r="I47" s="73"/>
      <c r="J47" s="83"/>
      <c r="K47" s="84"/>
      <c r="L47" s="84"/>
      <c r="M47" s="84"/>
      <c r="N47" s="84"/>
      <c r="O47" s="84"/>
      <c r="P47" s="85"/>
      <c r="Q47" s="86"/>
      <c r="R47" s="86"/>
      <c r="S47" s="87"/>
      <c r="T47" s="84"/>
      <c r="U47" s="84"/>
      <c r="V47" s="84"/>
      <c r="W47" s="84"/>
      <c r="X47" s="85"/>
      <c r="Y47" s="86"/>
      <c r="Z47" s="87"/>
      <c r="AA47" s="88"/>
      <c r="AB47" s="88"/>
      <c r="AC47" s="89"/>
      <c r="AD47" s="85"/>
      <c r="AE47" s="86"/>
      <c r="AF47" s="87"/>
      <c r="AG47" s="90"/>
      <c r="AH47" s="88"/>
      <c r="AI47" s="88"/>
      <c r="AJ47" s="89"/>
      <c r="AK47" s="90"/>
      <c r="AL47" s="88"/>
      <c r="AM47" s="88"/>
      <c r="AN47" s="88"/>
      <c r="AO47" s="88"/>
      <c r="AP47" s="89"/>
      <c r="AQ47" s="90"/>
      <c r="AR47" s="88"/>
      <c r="AS47" s="88"/>
      <c r="AT47" s="88"/>
      <c r="AU47" s="88"/>
      <c r="AV47" s="88"/>
      <c r="AW47" s="88"/>
      <c r="AX47" s="88"/>
      <c r="AY47" s="89"/>
      <c r="BB47" s="91"/>
      <c r="BC47" s="92"/>
      <c r="BD47" s="92"/>
      <c r="BE47" s="93"/>
      <c r="BF47" s="94"/>
      <c r="BG47" s="75"/>
      <c r="BH47" s="75"/>
      <c r="BI47" s="75"/>
      <c r="BJ47" s="75"/>
      <c r="BK47" s="75"/>
      <c r="BL47" s="75"/>
      <c r="BM47" s="75"/>
      <c r="BN47" s="75"/>
      <c r="BO47" s="75"/>
      <c r="BP47" s="75"/>
      <c r="BQ47" s="75"/>
    </row>
    <row r="48" spans="1:69" s="71" customFormat="1" x14ac:dyDescent="0.25">
      <c r="A48" s="70"/>
      <c r="C48" s="82"/>
      <c r="D48" s="75"/>
      <c r="E48" s="76"/>
      <c r="F48" s="73"/>
      <c r="G48" s="73"/>
      <c r="H48" s="73"/>
      <c r="I48" s="73"/>
      <c r="J48" s="83"/>
      <c r="K48" s="84"/>
      <c r="L48" s="84"/>
      <c r="M48" s="84"/>
      <c r="N48" s="84"/>
      <c r="O48" s="84"/>
      <c r="P48" s="85"/>
      <c r="Q48" s="86"/>
      <c r="R48" s="86"/>
      <c r="S48" s="87"/>
      <c r="T48" s="84"/>
      <c r="U48" s="84"/>
      <c r="V48" s="84"/>
      <c r="W48" s="84"/>
      <c r="X48" s="85"/>
      <c r="Y48" s="86"/>
      <c r="Z48" s="87"/>
      <c r="AA48" s="88"/>
      <c r="AB48" s="88"/>
      <c r="AC48" s="89"/>
      <c r="AD48" s="85"/>
      <c r="AE48" s="86"/>
      <c r="AF48" s="87"/>
      <c r="AG48" s="90"/>
      <c r="AH48" s="88"/>
      <c r="AI48" s="88"/>
      <c r="AJ48" s="89"/>
      <c r="AK48" s="90"/>
      <c r="AL48" s="88"/>
      <c r="AM48" s="88"/>
      <c r="AN48" s="88"/>
      <c r="AO48" s="88"/>
      <c r="AP48" s="89"/>
      <c r="AQ48" s="90"/>
      <c r="AR48" s="88"/>
      <c r="AS48" s="88"/>
      <c r="AT48" s="88"/>
      <c r="AU48" s="88"/>
      <c r="AV48" s="88"/>
      <c r="AW48" s="88"/>
      <c r="AX48" s="88"/>
      <c r="AY48" s="89"/>
      <c r="BB48" s="91"/>
      <c r="BC48" s="92"/>
      <c r="BD48" s="92"/>
      <c r="BE48" s="93"/>
      <c r="BF48" s="94"/>
      <c r="BG48" s="75"/>
      <c r="BH48" s="75"/>
      <c r="BI48" s="75"/>
      <c r="BJ48" s="75"/>
      <c r="BK48" s="75"/>
      <c r="BL48" s="75"/>
      <c r="BM48" s="75"/>
      <c r="BN48" s="75"/>
      <c r="BO48" s="75"/>
      <c r="BP48" s="75"/>
      <c r="BQ48" s="75"/>
    </row>
    <row r="49" spans="1:69" s="71" customFormat="1" x14ac:dyDescent="0.25">
      <c r="A49" s="70"/>
      <c r="C49" s="82"/>
      <c r="D49" s="75"/>
      <c r="E49" s="76"/>
      <c r="F49" s="73"/>
      <c r="G49" s="73"/>
      <c r="H49" s="73"/>
      <c r="I49" s="73"/>
      <c r="J49" s="83"/>
      <c r="K49" s="84"/>
      <c r="L49" s="84"/>
      <c r="M49" s="84"/>
      <c r="N49" s="84"/>
      <c r="O49" s="84"/>
      <c r="P49" s="85"/>
      <c r="Q49" s="86"/>
      <c r="R49" s="86"/>
      <c r="S49" s="87"/>
      <c r="T49" s="84"/>
      <c r="U49" s="84"/>
      <c r="V49" s="84"/>
      <c r="W49" s="84"/>
      <c r="X49" s="85"/>
      <c r="Y49" s="86"/>
      <c r="Z49" s="87"/>
      <c r="AA49" s="88"/>
      <c r="AB49" s="88"/>
      <c r="AC49" s="89"/>
      <c r="AD49" s="85"/>
      <c r="AE49" s="86"/>
      <c r="AF49" s="87"/>
      <c r="AG49" s="90"/>
      <c r="AH49" s="88"/>
      <c r="AI49" s="88"/>
      <c r="AJ49" s="89"/>
      <c r="AK49" s="90"/>
      <c r="AL49" s="88"/>
      <c r="AM49" s="88"/>
      <c r="AN49" s="88"/>
      <c r="AO49" s="88"/>
      <c r="AP49" s="89"/>
      <c r="AQ49" s="90"/>
      <c r="AR49" s="88"/>
      <c r="AS49" s="88"/>
      <c r="AT49" s="88"/>
      <c r="AU49" s="88"/>
      <c r="AV49" s="88"/>
      <c r="AW49" s="88"/>
      <c r="AX49" s="88"/>
      <c r="AY49" s="89"/>
      <c r="BB49" s="91"/>
      <c r="BC49" s="92"/>
      <c r="BD49" s="92"/>
      <c r="BE49" s="93"/>
      <c r="BF49" s="94"/>
      <c r="BG49" s="75"/>
      <c r="BH49" s="75"/>
      <c r="BI49" s="75"/>
      <c r="BJ49" s="75"/>
      <c r="BK49" s="75"/>
      <c r="BL49" s="75"/>
      <c r="BM49" s="75"/>
      <c r="BN49" s="75"/>
      <c r="BO49" s="75"/>
      <c r="BP49" s="75"/>
      <c r="BQ49" s="75"/>
    </row>
    <row r="50" spans="1:69" s="71" customFormat="1" x14ac:dyDescent="0.25">
      <c r="A50" s="70"/>
      <c r="C50" s="82"/>
      <c r="D50" s="75"/>
      <c r="E50" s="76"/>
      <c r="F50" s="73"/>
      <c r="G50" s="73"/>
      <c r="H50" s="73"/>
      <c r="I50" s="73"/>
      <c r="J50" s="83"/>
      <c r="K50" s="84"/>
      <c r="L50" s="84"/>
      <c r="M50" s="84"/>
      <c r="N50" s="84"/>
      <c r="O50" s="84"/>
      <c r="P50" s="85"/>
      <c r="Q50" s="86"/>
      <c r="R50" s="86"/>
      <c r="S50" s="87"/>
      <c r="T50" s="84"/>
      <c r="U50" s="84"/>
      <c r="V50" s="84"/>
      <c r="W50" s="84"/>
      <c r="X50" s="85"/>
      <c r="Y50" s="86"/>
      <c r="Z50" s="87"/>
      <c r="AA50" s="88"/>
      <c r="AB50" s="88"/>
      <c r="AC50" s="89"/>
      <c r="AD50" s="85"/>
      <c r="AE50" s="86"/>
      <c r="AF50" s="87"/>
      <c r="AG50" s="90"/>
      <c r="AH50" s="88"/>
      <c r="AI50" s="88"/>
      <c r="AJ50" s="89"/>
      <c r="AK50" s="90"/>
      <c r="AL50" s="88"/>
      <c r="AM50" s="88"/>
      <c r="AN50" s="88"/>
      <c r="AO50" s="88"/>
      <c r="AP50" s="89"/>
      <c r="AQ50" s="90"/>
      <c r="AR50" s="88"/>
      <c r="AS50" s="88"/>
      <c r="AT50" s="88"/>
      <c r="AU50" s="88"/>
      <c r="AV50" s="88"/>
      <c r="AW50" s="88"/>
      <c r="AX50" s="88"/>
      <c r="AY50" s="89"/>
      <c r="BB50" s="91"/>
      <c r="BC50" s="92"/>
      <c r="BD50" s="92"/>
      <c r="BE50" s="93"/>
      <c r="BF50" s="94"/>
      <c r="BG50" s="75"/>
      <c r="BH50" s="75"/>
      <c r="BI50" s="75"/>
      <c r="BJ50" s="75"/>
      <c r="BK50" s="75"/>
      <c r="BL50" s="75"/>
      <c r="BM50" s="75"/>
      <c r="BN50" s="75"/>
      <c r="BO50" s="75"/>
      <c r="BP50" s="75"/>
      <c r="BQ50" s="75"/>
    </row>
    <row r="51" spans="1:69" s="71" customFormat="1" x14ac:dyDescent="0.25">
      <c r="A51" s="70"/>
      <c r="C51" s="82"/>
      <c r="D51" s="75"/>
      <c r="E51" s="76"/>
      <c r="F51" s="73"/>
      <c r="G51" s="73"/>
      <c r="H51" s="73"/>
      <c r="I51" s="73"/>
      <c r="J51" s="83"/>
      <c r="K51" s="84"/>
      <c r="L51" s="84"/>
      <c r="M51" s="84"/>
      <c r="N51" s="84"/>
      <c r="O51" s="84"/>
      <c r="P51" s="85"/>
      <c r="Q51" s="86"/>
      <c r="R51" s="86"/>
      <c r="S51" s="87"/>
      <c r="T51" s="84"/>
      <c r="U51" s="84"/>
      <c r="V51" s="84"/>
      <c r="W51" s="84"/>
      <c r="X51" s="85"/>
      <c r="Y51" s="86"/>
      <c r="Z51" s="87"/>
      <c r="AA51" s="88"/>
      <c r="AB51" s="88"/>
      <c r="AC51" s="89"/>
      <c r="AD51" s="85"/>
      <c r="AE51" s="86"/>
      <c r="AF51" s="87"/>
      <c r="AG51" s="90"/>
      <c r="AH51" s="88"/>
      <c r="AI51" s="88"/>
      <c r="AJ51" s="89"/>
      <c r="AK51" s="90"/>
      <c r="AL51" s="88"/>
      <c r="AM51" s="88"/>
      <c r="AN51" s="88"/>
      <c r="AO51" s="88"/>
      <c r="AP51" s="89"/>
      <c r="AQ51" s="90"/>
      <c r="AR51" s="88"/>
      <c r="AS51" s="88"/>
      <c r="AT51" s="88"/>
      <c r="AU51" s="88"/>
      <c r="AV51" s="88"/>
      <c r="AW51" s="88"/>
      <c r="AX51" s="88"/>
      <c r="AY51" s="89"/>
      <c r="BB51" s="91"/>
      <c r="BC51" s="92"/>
      <c r="BD51" s="92"/>
      <c r="BE51" s="93"/>
      <c r="BF51" s="94"/>
      <c r="BG51" s="75"/>
      <c r="BH51" s="75"/>
      <c r="BI51" s="75"/>
      <c r="BJ51" s="75"/>
      <c r="BK51" s="75"/>
      <c r="BL51" s="75"/>
      <c r="BM51" s="75"/>
      <c r="BN51" s="75"/>
      <c r="BO51" s="75"/>
      <c r="BP51" s="75"/>
      <c r="BQ51" s="75"/>
    </row>
    <row r="52" spans="1:69" s="71" customFormat="1" x14ac:dyDescent="0.25">
      <c r="A52" s="70"/>
      <c r="C52" s="82"/>
      <c r="D52" s="75"/>
      <c r="E52" s="76"/>
      <c r="F52" s="73"/>
      <c r="G52" s="73"/>
      <c r="H52" s="73"/>
      <c r="I52" s="73"/>
      <c r="J52" s="83"/>
      <c r="K52" s="84"/>
      <c r="L52" s="84"/>
      <c r="M52" s="84"/>
      <c r="N52" s="84"/>
      <c r="O52" s="84"/>
      <c r="P52" s="85"/>
      <c r="Q52" s="86"/>
      <c r="R52" s="86"/>
      <c r="S52" s="87"/>
      <c r="T52" s="84"/>
      <c r="U52" s="84"/>
      <c r="V52" s="84"/>
      <c r="W52" s="84"/>
      <c r="X52" s="85"/>
      <c r="Y52" s="86"/>
      <c r="Z52" s="87"/>
      <c r="AA52" s="88"/>
      <c r="AB52" s="88"/>
      <c r="AC52" s="89"/>
      <c r="AD52" s="85"/>
      <c r="AE52" s="86"/>
      <c r="AF52" s="87"/>
      <c r="AG52" s="90"/>
      <c r="AH52" s="88"/>
      <c r="AI52" s="88"/>
      <c r="AJ52" s="89"/>
      <c r="AK52" s="90"/>
      <c r="AL52" s="88"/>
      <c r="AM52" s="88"/>
      <c r="AN52" s="88"/>
      <c r="AO52" s="88"/>
      <c r="AP52" s="89"/>
      <c r="AQ52" s="90"/>
      <c r="AR52" s="88"/>
      <c r="AS52" s="88"/>
      <c r="AT52" s="88"/>
      <c r="AU52" s="88"/>
      <c r="AV52" s="88"/>
      <c r="AW52" s="88"/>
      <c r="AX52" s="88"/>
      <c r="AY52" s="89"/>
      <c r="BB52" s="91"/>
      <c r="BC52" s="92"/>
      <c r="BD52" s="92"/>
      <c r="BE52" s="93"/>
      <c r="BF52" s="94"/>
      <c r="BG52" s="75"/>
      <c r="BH52" s="75"/>
      <c r="BI52" s="75"/>
      <c r="BJ52" s="75"/>
      <c r="BK52" s="75"/>
      <c r="BL52" s="75"/>
      <c r="BM52" s="75"/>
      <c r="BN52" s="75"/>
      <c r="BO52" s="75"/>
      <c r="BP52" s="75"/>
      <c r="BQ52" s="75"/>
    </row>
    <row r="53" spans="1:69" s="71" customFormat="1" x14ac:dyDescent="0.25">
      <c r="A53" s="70"/>
      <c r="C53" s="82"/>
      <c r="D53" s="75"/>
      <c r="E53" s="76"/>
      <c r="F53" s="73"/>
      <c r="G53" s="73"/>
      <c r="H53" s="73"/>
      <c r="I53" s="73"/>
      <c r="J53" s="83"/>
      <c r="K53" s="84"/>
      <c r="L53" s="84"/>
      <c r="M53" s="84"/>
      <c r="N53" s="84"/>
      <c r="O53" s="84"/>
      <c r="P53" s="85"/>
      <c r="Q53" s="86"/>
      <c r="R53" s="86"/>
      <c r="S53" s="87"/>
      <c r="T53" s="84"/>
      <c r="U53" s="84"/>
      <c r="V53" s="84"/>
      <c r="W53" s="84"/>
      <c r="X53" s="85"/>
      <c r="Y53" s="86"/>
      <c r="Z53" s="87"/>
      <c r="AA53" s="88"/>
      <c r="AB53" s="88"/>
      <c r="AC53" s="89"/>
      <c r="AD53" s="85"/>
      <c r="AE53" s="86"/>
      <c r="AF53" s="87"/>
      <c r="AG53" s="90"/>
      <c r="AH53" s="88"/>
      <c r="AI53" s="88"/>
      <c r="AJ53" s="89"/>
      <c r="AK53" s="90"/>
      <c r="AL53" s="88"/>
      <c r="AM53" s="88"/>
      <c r="AN53" s="88"/>
      <c r="AO53" s="88"/>
      <c r="AP53" s="89"/>
      <c r="AQ53" s="90"/>
      <c r="AR53" s="88"/>
      <c r="AS53" s="88"/>
      <c r="AT53" s="88"/>
      <c r="AU53" s="88"/>
      <c r="AV53" s="88"/>
      <c r="AW53" s="88"/>
      <c r="AX53" s="88"/>
      <c r="AY53" s="89"/>
      <c r="BB53" s="91"/>
      <c r="BC53" s="92"/>
      <c r="BD53" s="92"/>
      <c r="BE53" s="93"/>
      <c r="BF53" s="94"/>
      <c r="BG53" s="75"/>
      <c r="BH53" s="75"/>
      <c r="BI53" s="75"/>
      <c r="BJ53" s="75"/>
      <c r="BK53" s="75"/>
      <c r="BL53" s="75"/>
      <c r="BM53" s="75"/>
      <c r="BN53" s="75"/>
      <c r="BO53" s="75"/>
      <c r="BP53" s="75"/>
      <c r="BQ53" s="75"/>
    </row>
    <row r="54" spans="1:69" s="71" customFormat="1" x14ac:dyDescent="0.25">
      <c r="A54" s="70"/>
      <c r="C54" s="82"/>
      <c r="D54" s="75"/>
      <c r="E54" s="76"/>
      <c r="F54" s="73"/>
      <c r="G54" s="73"/>
      <c r="H54" s="73"/>
      <c r="I54" s="73"/>
      <c r="J54" s="83"/>
      <c r="K54" s="84"/>
      <c r="L54" s="84"/>
      <c r="M54" s="84"/>
      <c r="N54" s="84"/>
      <c r="O54" s="84"/>
      <c r="P54" s="85"/>
      <c r="Q54" s="86"/>
      <c r="R54" s="86"/>
      <c r="S54" s="87"/>
      <c r="T54" s="84"/>
      <c r="U54" s="84"/>
      <c r="V54" s="84"/>
      <c r="W54" s="84"/>
      <c r="X54" s="85"/>
      <c r="Y54" s="86"/>
      <c r="Z54" s="87"/>
      <c r="AA54" s="88"/>
      <c r="AB54" s="88"/>
      <c r="AC54" s="89"/>
      <c r="AD54" s="85"/>
      <c r="AE54" s="86"/>
      <c r="AF54" s="87"/>
      <c r="AG54" s="90"/>
      <c r="AH54" s="88"/>
      <c r="AI54" s="88"/>
      <c r="AJ54" s="89"/>
      <c r="AK54" s="90"/>
      <c r="AL54" s="88"/>
      <c r="AM54" s="88"/>
      <c r="AN54" s="88"/>
      <c r="AO54" s="88"/>
      <c r="AP54" s="89"/>
      <c r="AQ54" s="90"/>
      <c r="AR54" s="88"/>
      <c r="AS54" s="88"/>
      <c r="AT54" s="88"/>
      <c r="AU54" s="88"/>
      <c r="AV54" s="88"/>
      <c r="AW54" s="88"/>
      <c r="AX54" s="88"/>
      <c r="AY54" s="89"/>
      <c r="BB54" s="91"/>
      <c r="BC54" s="92"/>
      <c r="BD54" s="92"/>
      <c r="BE54" s="93"/>
      <c r="BF54" s="94"/>
      <c r="BG54" s="75"/>
      <c r="BH54" s="75"/>
      <c r="BI54" s="75"/>
      <c r="BJ54" s="75"/>
      <c r="BK54" s="75"/>
      <c r="BL54" s="75"/>
      <c r="BM54" s="75"/>
      <c r="BN54" s="75"/>
      <c r="BO54" s="75"/>
      <c r="BP54" s="75"/>
      <c r="BQ54" s="75"/>
    </row>
    <row r="55" spans="1:69" s="71" customFormat="1" x14ac:dyDescent="0.25">
      <c r="A55" s="70"/>
      <c r="C55" s="82"/>
      <c r="D55" s="75"/>
      <c r="E55" s="76"/>
      <c r="F55" s="73"/>
      <c r="G55" s="73"/>
      <c r="H55" s="73"/>
      <c r="I55" s="73"/>
      <c r="J55" s="83"/>
      <c r="K55" s="84"/>
      <c r="L55" s="84"/>
      <c r="M55" s="84"/>
      <c r="N55" s="84"/>
      <c r="O55" s="84"/>
      <c r="P55" s="85"/>
      <c r="Q55" s="86"/>
      <c r="R55" s="86"/>
      <c r="S55" s="87"/>
      <c r="T55" s="84"/>
      <c r="U55" s="84"/>
      <c r="V55" s="84"/>
      <c r="W55" s="84"/>
      <c r="X55" s="85"/>
      <c r="Y55" s="86"/>
      <c r="Z55" s="87"/>
      <c r="AA55" s="88"/>
      <c r="AB55" s="88"/>
      <c r="AC55" s="89"/>
      <c r="AD55" s="85"/>
      <c r="AE55" s="86"/>
      <c r="AF55" s="87"/>
      <c r="AG55" s="90"/>
      <c r="AH55" s="88"/>
      <c r="AI55" s="88"/>
      <c r="AJ55" s="89"/>
      <c r="AK55" s="90"/>
      <c r="AL55" s="88"/>
      <c r="AM55" s="88"/>
      <c r="AN55" s="88"/>
      <c r="AO55" s="88"/>
      <c r="AP55" s="89"/>
      <c r="AQ55" s="90"/>
      <c r="AR55" s="88"/>
      <c r="AS55" s="88"/>
      <c r="AT55" s="88"/>
      <c r="AU55" s="88"/>
      <c r="AV55" s="88"/>
      <c r="AW55" s="88"/>
      <c r="AX55" s="88"/>
      <c r="AY55" s="89"/>
      <c r="BB55" s="91"/>
      <c r="BC55" s="92"/>
      <c r="BD55" s="92"/>
      <c r="BE55" s="93"/>
      <c r="BF55" s="94"/>
      <c r="BG55" s="75"/>
      <c r="BH55" s="75"/>
      <c r="BI55" s="75"/>
      <c r="BJ55" s="75"/>
      <c r="BK55" s="75"/>
      <c r="BL55" s="75"/>
      <c r="BM55" s="75"/>
      <c r="BN55" s="75"/>
      <c r="BO55" s="75"/>
      <c r="BP55" s="75"/>
      <c r="BQ55" s="75"/>
    </row>
    <row r="56" spans="1:69" s="71" customFormat="1" x14ac:dyDescent="0.25">
      <c r="A56" s="70"/>
      <c r="C56" s="82"/>
      <c r="D56" s="75"/>
      <c r="E56" s="76"/>
      <c r="F56" s="73"/>
      <c r="G56" s="73"/>
      <c r="H56" s="73"/>
      <c r="I56" s="73"/>
      <c r="J56" s="83"/>
      <c r="K56" s="84"/>
      <c r="L56" s="84"/>
      <c r="M56" s="84"/>
      <c r="N56" s="84"/>
      <c r="O56" s="84"/>
      <c r="P56" s="85"/>
      <c r="Q56" s="86"/>
      <c r="R56" s="86"/>
      <c r="S56" s="87"/>
      <c r="T56" s="84"/>
      <c r="U56" s="84"/>
      <c r="V56" s="84"/>
      <c r="W56" s="84"/>
      <c r="X56" s="85"/>
      <c r="Y56" s="86"/>
      <c r="Z56" s="87"/>
      <c r="AA56" s="88"/>
      <c r="AB56" s="88"/>
      <c r="AC56" s="89"/>
      <c r="AD56" s="85"/>
      <c r="AE56" s="86"/>
      <c r="AF56" s="87"/>
      <c r="AG56" s="90"/>
      <c r="AH56" s="88"/>
      <c r="AI56" s="88"/>
      <c r="AJ56" s="89"/>
      <c r="AK56" s="90"/>
      <c r="AL56" s="88"/>
      <c r="AM56" s="88"/>
      <c r="AN56" s="88"/>
      <c r="AO56" s="88"/>
      <c r="AP56" s="89"/>
      <c r="AQ56" s="90"/>
      <c r="AR56" s="88"/>
      <c r="AS56" s="88"/>
      <c r="AT56" s="88"/>
      <c r="AU56" s="88"/>
      <c r="AV56" s="88"/>
      <c r="AW56" s="88"/>
      <c r="AX56" s="88"/>
      <c r="AY56" s="89"/>
      <c r="BB56" s="91"/>
      <c r="BC56" s="92"/>
      <c r="BD56" s="92"/>
      <c r="BE56" s="93"/>
      <c r="BF56" s="94"/>
      <c r="BG56" s="75"/>
      <c r="BH56" s="75"/>
      <c r="BI56" s="75"/>
      <c r="BJ56" s="75"/>
      <c r="BK56" s="75"/>
      <c r="BL56" s="75"/>
      <c r="BM56" s="75"/>
      <c r="BN56" s="75"/>
      <c r="BO56" s="75"/>
      <c r="BP56" s="75"/>
      <c r="BQ56" s="75"/>
    </row>
    <row r="57" spans="1:69" s="71" customFormat="1" x14ac:dyDescent="0.25">
      <c r="A57" s="70"/>
      <c r="C57" s="82"/>
      <c r="D57" s="75"/>
      <c r="E57" s="76"/>
      <c r="F57" s="73"/>
      <c r="G57" s="73"/>
      <c r="H57" s="73"/>
      <c r="I57" s="73"/>
      <c r="J57" s="83"/>
      <c r="K57" s="84"/>
      <c r="L57" s="84"/>
      <c r="M57" s="84"/>
      <c r="N57" s="84"/>
      <c r="O57" s="84"/>
      <c r="P57" s="85"/>
      <c r="Q57" s="86"/>
      <c r="R57" s="86"/>
      <c r="S57" s="87"/>
      <c r="T57" s="84"/>
      <c r="U57" s="84"/>
      <c r="V57" s="84"/>
      <c r="W57" s="84"/>
      <c r="X57" s="85"/>
      <c r="Y57" s="86"/>
      <c r="Z57" s="87"/>
      <c r="AA57" s="88"/>
      <c r="AB57" s="88"/>
      <c r="AC57" s="89"/>
      <c r="AD57" s="85"/>
      <c r="AE57" s="86"/>
      <c r="AF57" s="87"/>
      <c r="AG57" s="90"/>
      <c r="AH57" s="88"/>
      <c r="AI57" s="88"/>
      <c r="AJ57" s="89"/>
      <c r="AK57" s="90"/>
      <c r="AL57" s="88"/>
      <c r="AM57" s="88"/>
      <c r="AN57" s="88"/>
      <c r="AO57" s="88"/>
      <c r="AP57" s="89"/>
      <c r="AQ57" s="90"/>
      <c r="AR57" s="88"/>
      <c r="AS57" s="88"/>
      <c r="AT57" s="88"/>
      <c r="AU57" s="88"/>
      <c r="AV57" s="88"/>
      <c r="AW57" s="88"/>
      <c r="AX57" s="88"/>
      <c r="AY57" s="89"/>
      <c r="BB57" s="91"/>
      <c r="BC57" s="92"/>
      <c r="BD57" s="92"/>
      <c r="BE57" s="93"/>
      <c r="BF57" s="94"/>
      <c r="BG57" s="75"/>
      <c r="BH57" s="75"/>
      <c r="BI57" s="75"/>
      <c r="BJ57" s="75"/>
      <c r="BK57" s="75"/>
      <c r="BL57" s="75"/>
      <c r="BM57" s="75"/>
      <c r="BN57" s="75"/>
      <c r="BO57" s="75"/>
      <c r="BP57" s="75"/>
      <c r="BQ57" s="75"/>
    </row>
    <row r="58" spans="1:69" s="71" customFormat="1" x14ac:dyDescent="0.25">
      <c r="A58" s="70"/>
      <c r="C58" s="82"/>
      <c r="D58" s="75"/>
      <c r="E58" s="76"/>
      <c r="F58" s="73"/>
      <c r="G58" s="73"/>
      <c r="H58" s="73"/>
      <c r="I58" s="73"/>
      <c r="J58" s="83"/>
      <c r="K58" s="84"/>
      <c r="L58" s="84"/>
      <c r="M58" s="84"/>
      <c r="N58" s="84"/>
      <c r="O58" s="84"/>
      <c r="P58" s="85"/>
      <c r="Q58" s="86"/>
      <c r="R58" s="86"/>
      <c r="S58" s="87"/>
      <c r="T58" s="84"/>
      <c r="U58" s="84"/>
      <c r="V58" s="84"/>
      <c r="W58" s="84"/>
      <c r="X58" s="85"/>
      <c r="Y58" s="86"/>
      <c r="Z58" s="87"/>
      <c r="AA58" s="88"/>
      <c r="AB58" s="88"/>
      <c r="AC58" s="89"/>
      <c r="AD58" s="85"/>
      <c r="AE58" s="86"/>
      <c r="AF58" s="87"/>
      <c r="AG58" s="90"/>
      <c r="AH58" s="88"/>
      <c r="AI58" s="88"/>
      <c r="AJ58" s="89"/>
      <c r="AK58" s="90"/>
      <c r="AL58" s="88"/>
      <c r="AM58" s="88"/>
      <c r="AN58" s="88"/>
      <c r="AO58" s="88"/>
      <c r="AP58" s="89"/>
      <c r="AQ58" s="90"/>
      <c r="AR58" s="88"/>
      <c r="AS58" s="88"/>
      <c r="AT58" s="88"/>
      <c r="AU58" s="88"/>
      <c r="AV58" s="88"/>
      <c r="AW58" s="88"/>
      <c r="AX58" s="88"/>
      <c r="AY58" s="89"/>
      <c r="BB58" s="91"/>
      <c r="BC58" s="92"/>
      <c r="BD58" s="92"/>
      <c r="BE58" s="93"/>
      <c r="BF58" s="94"/>
      <c r="BG58" s="75"/>
      <c r="BH58" s="75"/>
      <c r="BI58" s="75"/>
      <c r="BJ58" s="75"/>
      <c r="BK58" s="75"/>
      <c r="BL58" s="75"/>
      <c r="BM58" s="75"/>
      <c r="BN58" s="75"/>
      <c r="BO58" s="75"/>
      <c r="BP58" s="75"/>
      <c r="BQ58" s="75"/>
    </row>
    <row r="59" spans="1:69" s="71" customFormat="1" x14ac:dyDescent="0.25">
      <c r="A59" s="70"/>
      <c r="C59" s="82"/>
      <c r="D59" s="75"/>
      <c r="E59" s="76"/>
      <c r="F59" s="73"/>
      <c r="G59" s="73"/>
      <c r="H59" s="73"/>
      <c r="I59" s="73"/>
      <c r="J59" s="83"/>
      <c r="K59" s="84"/>
      <c r="L59" s="84"/>
      <c r="M59" s="84"/>
      <c r="N59" s="84"/>
      <c r="O59" s="84"/>
      <c r="P59" s="85"/>
      <c r="Q59" s="86"/>
      <c r="R59" s="86"/>
      <c r="S59" s="87"/>
      <c r="T59" s="84"/>
      <c r="U59" s="84"/>
      <c r="V59" s="84"/>
      <c r="W59" s="84"/>
      <c r="X59" s="85"/>
      <c r="Y59" s="86"/>
      <c r="Z59" s="87"/>
      <c r="AA59" s="88"/>
      <c r="AB59" s="88"/>
      <c r="AC59" s="89"/>
      <c r="AD59" s="85"/>
      <c r="AE59" s="86"/>
      <c r="AF59" s="87"/>
      <c r="AG59" s="90"/>
      <c r="AH59" s="88"/>
      <c r="AI59" s="88"/>
      <c r="AJ59" s="89"/>
      <c r="AK59" s="90"/>
      <c r="AL59" s="88"/>
      <c r="AM59" s="88"/>
      <c r="AN59" s="88"/>
      <c r="AO59" s="88"/>
      <c r="AP59" s="89"/>
      <c r="AQ59" s="90"/>
      <c r="AR59" s="88"/>
      <c r="AS59" s="88"/>
      <c r="AT59" s="88"/>
      <c r="AU59" s="88"/>
      <c r="AV59" s="88"/>
      <c r="AW59" s="88"/>
      <c r="AX59" s="88"/>
      <c r="AY59" s="89"/>
      <c r="BB59" s="91"/>
      <c r="BC59" s="92"/>
      <c r="BD59" s="92"/>
      <c r="BE59" s="93"/>
      <c r="BF59" s="94"/>
      <c r="BG59" s="75"/>
      <c r="BH59" s="75"/>
      <c r="BI59" s="75"/>
      <c r="BJ59" s="75"/>
      <c r="BK59" s="75"/>
      <c r="BL59" s="75"/>
      <c r="BM59" s="75"/>
      <c r="BN59" s="75"/>
      <c r="BO59" s="75"/>
      <c r="BP59" s="75"/>
      <c r="BQ59" s="75"/>
    </row>
    <row r="60" spans="1:69" s="71" customFormat="1" x14ac:dyDescent="0.25">
      <c r="A60" s="70"/>
      <c r="C60" s="82"/>
      <c r="D60" s="75"/>
      <c r="E60" s="76"/>
      <c r="F60" s="73"/>
      <c r="G60" s="73"/>
      <c r="H60" s="73"/>
      <c r="I60" s="73"/>
      <c r="J60" s="83"/>
      <c r="K60" s="84"/>
      <c r="L60" s="84"/>
      <c r="M60" s="84"/>
      <c r="N60" s="84"/>
      <c r="O60" s="84"/>
      <c r="P60" s="85"/>
      <c r="Q60" s="86"/>
      <c r="R60" s="86"/>
      <c r="S60" s="87"/>
      <c r="T60" s="84"/>
      <c r="U60" s="84"/>
      <c r="V60" s="84"/>
      <c r="W60" s="84"/>
      <c r="X60" s="85"/>
      <c r="Y60" s="86"/>
      <c r="Z60" s="87"/>
      <c r="AA60" s="88"/>
      <c r="AB60" s="88"/>
      <c r="AC60" s="89"/>
      <c r="AD60" s="85"/>
      <c r="AE60" s="86"/>
      <c r="AF60" s="87"/>
      <c r="AG60" s="90"/>
      <c r="AH60" s="88"/>
      <c r="AI60" s="88"/>
      <c r="AJ60" s="89"/>
      <c r="AK60" s="90"/>
      <c r="AL60" s="88"/>
      <c r="AM60" s="88"/>
      <c r="AN60" s="88"/>
      <c r="AO60" s="88"/>
      <c r="AP60" s="89"/>
      <c r="AQ60" s="90"/>
      <c r="AR60" s="88"/>
      <c r="AS60" s="88"/>
      <c r="AT60" s="88"/>
      <c r="AU60" s="88"/>
      <c r="AV60" s="88"/>
      <c r="AW60" s="88"/>
      <c r="AX60" s="88"/>
      <c r="AY60" s="89"/>
      <c r="BB60" s="91"/>
      <c r="BC60" s="92"/>
      <c r="BD60" s="92"/>
      <c r="BE60" s="93"/>
      <c r="BF60" s="94"/>
      <c r="BG60" s="75"/>
      <c r="BH60" s="75"/>
      <c r="BI60" s="75"/>
      <c r="BJ60" s="75"/>
      <c r="BK60" s="75"/>
      <c r="BL60" s="75"/>
      <c r="BM60" s="75"/>
      <c r="BN60" s="75"/>
      <c r="BO60" s="75"/>
      <c r="BP60" s="75"/>
      <c r="BQ60" s="75"/>
    </row>
    <row r="61" spans="1:69" s="71" customFormat="1" x14ac:dyDescent="0.25">
      <c r="A61" s="70"/>
      <c r="C61" s="82"/>
      <c r="D61" s="75"/>
      <c r="E61" s="76"/>
      <c r="F61" s="73"/>
      <c r="G61" s="73"/>
      <c r="H61" s="73"/>
      <c r="I61" s="73"/>
      <c r="J61" s="83"/>
      <c r="K61" s="84"/>
      <c r="L61" s="84"/>
      <c r="M61" s="84"/>
      <c r="N61" s="84"/>
      <c r="O61" s="84"/>
      <c r="P61" s="85"/>
      <c r="Q61" s="86"/>
      <c r="R61" s="86"/>
      <c r="S61" s="87"/>
      <c r="T61" s="84"/>
      <c r="U61" s="84"/>
      <c r="V61" s="84"/>
      <c r="W61" s="84"/>
      <c r="X61" s="85"/>
      <c r="Y61" s="86"/>
      <c r="Z61" s="87"/>
      <c r="AA61" s="88"/>
      <c r="AB61" s="88"/>
      <c r="AC61" s="89"/>
      <c r="AD61" s="85"/>
      <c r="AE61" s="86"/>
      <c r="AF61" s="87"/>
      <c r="AG61" s="90"/>
      <c r="AH61" s="88"/>
      <c r="AI61" s="88"/>
      <c r="AJ61" s="89"/>
      <c r="AK61" s="90"/>
      <c r="AL61" s="88"/>
      <c r="AM61" s="88"/>
      <c r="AN61" s="88"/>
      <c r="AO61" s="88"/>
      <c r="AP61" s="89"/>
      <c r="AQ61" s="90"/>
      <c r="AR61" s="88"/>
      <c r="AS61" s="88"/>
      <c r="AT61" s="88"/>
      <c r="AU61" s="88"/>
      <c r="AV61" s="88"/>
      <c r="AW61" s="88"/>
      <c r="AX61" s="88"/>
      <c r="AY61" s="89"/>
      <c r="BB61" s="91"/>
      <c r="BC61" s="92"/>
      <c r="BD61" s="92"/>
      <c r="BE61" s="93"/>
      <c r="BF61" s="94"/>
      <c r="BG61" s="75"/>
      <c r="BH61" s="75"/>
      <c r="BI61" s="75"/>
      <c r="BJ61" s="75"/>
      <c r="BK61" s="75"/>
      <c r="BL61" s="75"/>
      <c r="BM61" s="75"/>
      <c r="BN61" s="75"/>
      <c r="BO61" s="75"/>
      <c r="BP61" s="75"/>
      <c r="BQ61" s="75"/>
    </row>
    <row r="62" spans="1:69" s="71" customFormat="1" x14ac:dyDescent="0.25">
      <c r="A62" s="70"/>
      <c r="C62" s="82"/>
      <c r="D62" s="75"/>
      <c r="E62" s="76"/>
      <c r="F62" s="73"/>
      <c r="G62" s="73"/>
      <c r="H62" s="73"/>
      <c r="I62" s="73"/>
      <c r="J62" s="83"/>
      <c r="K62" s="84"/>
      <c r="L62" s="84"/>
      <c r="M62" s="84"/>
      <c r="N62" s="84"/>
      <c r="O62" s="84"/>
      <c r="P62" s="85"/>
      <c r="Q62" s="86"/>
      <c r="R62" s="86"/>
      <c r="S62" s="87"/>
      <c r="T62" s="84"/>
      <c r="U62" s="84"/>
      <c r="V62" s="84"/>
      <c r="W62" s="84"/>
      <c r="X62" s="85"/>
      <c r="Y62" s="86"/>
      <c r="Z62" s="87"/>
      <c r="AA62" s="88"/>
      <c r="AB62" s="88"/>
      <c r="AC62" s="89"/>
      <c r="AD62" s="85"/>
      <c r="AE62" s="86"/>
      <c r="AF62" s="87"/>
      <c r="AG62" s="90"/>
      <c r="AH62" s="88"/>
      <c r="AI62" s="88"/>
      <c r="AJ62" s="89"/>
      <c r="AK62" s="90"/>
      <c r="AL62" s="88"/>
      <c r="AM62" s="88"/>
      <c r="AN62" s="88"/>
      <c r="AO62" s="88"/>
      <c r="AP62" s="89"/>
      <c r="AQ62" s="90"/>
      <c r="AR62" s="88"/>
      <c r="AS62" s="88"/>
      <c r="AT62" s="88"/>
      <c r="AU62" s="88"/>
      <c r="AV62" s="88"/>
      <c r="AW62" s="88"/>
      <c r="AX62" s="88"/>
      <c r="AY62" s="89"/>
      <c r="BB62" s="91"/>
      <c r="BC62" s="92"/>
      <c r="BD62" s="92"/>
      <c r="BE62" s="93"/>
      <c r="BF62" s="94"/>
      <c r="BG62" s="75"/>
      <c r="BH62" s="75"/>
      <c r="BI62" s="75"/>
      <c r="BJ62" s="75"/>
      <c r="BK62" s="75"/>
      <c r="BL62" s="75"/>
      <c r="BM62" s="75"/>
      <c r="BN62" s="75"/>
      <c r="BO62" s="75"/>
      <c r="BP62" s="75"/>
      <c r="BQ62" s="75"/>
    </row>
    <row r="63" spans="1:69" s="71" customFormat="1" x14ac:dyDescent="0.25">
      <c r="A63" s="70"/>
      <c r="C63" s="82"/>
      <c r="D63" s="75"/>
      <c r="E63" s="76"/>
      <c r="F63" s="73"/>
      <c r="G63" s="73"/>
      <c r="H63" s="73"/>
      <c r="I63" s="73"/>
      <c r="J63" s="83"/>
      <c r="K63" s="84"/>
      <c r="L63" s="84"/>
      <c r="M63" s="84"/>
      <c r="N63" s="84"/>
      <c r="O63" s="84"/>
      <c r="P63" s="85"/>
      <c r="Q63" s="86"/>
      <c r="R63" s="86"/>
      <c r="S63" s="87"/>
      <c r="T63" s="84"/>
      <c r="U63" s="84"/>
      <c r="V63" s="84"/>
      <c r="W63" s="84"/>
      <c r="X63" s="85"/>
      <c r="Y63" s="86"/>
      <c r="Z63" s="87"/>
      <c r="AA63" s="88"/>
      <c r="AB63" s="88"/>
      <c r="AC63" s="89"/>
      <c r="AD63" s="85"/>
      <c r="AE63" s="86"/>
      <c r="AF63" s="87"/>
      <c r="AG63" s="90"/>
      <c r="AH63" s="88"/>
      <c r="AI63" s="88"/>
      <c r="AJ63" s="89"/>
      <c r="AK63" s="90"/>
      <c r="AL63" s="88"/>
      <c r="AM63" s="88"/>
      <c r="AN63" s="88"/>
      <c r="AO63" s="88"/>
      <c r="AP63" s="89"/>
      <c r="AQ63" s="90"/>
      <c r="AR63" s="88"/>
      <c r="AS63" s="88"/>
      <c r="AT63" s="88"/>
      <c r="AU63" s="88"/>
      <c r="AV63" s="88"/>
      <c r="AW63" s="88"/>
      <c r="AX63" s="88"/>
      <c r="AY63" s="89"/>
      <c r="BB63" s="91"/>
      <c r="BC63" s="92"/>
      <c r="BD63" s="92"/>
      <c r="BE63" s="93"/>
      <c r="BF63" s="94"/>
      <c r="BG63" s="75"/>
      <c r="BH63" s="75"/>
      <c r="BI63" s="75"/>
      <c r="BJ63" s="75"/>
      <c r="BK63" s="75"/>
      <c r="BL63" s="75"/>
      <c r="BM63" s="75"/>
      <c r="BN63" s="75"/>
      <c r="BO63" s="75"/>
      <c r="BP63" s="75"/>
      <c r="BQ63" s="75"/>
    </row>
    <row r="64" spans="1:69" s="71" customFormat="1" x14ac:dyDescent="0.25">
      <c r="A64" s="70"/>
      <c r="C64" s="82"/>
      <c r="D64" s="75"/>
      <c r="E64" s="76"/>
      <c r="F64" s="73"/>
      <c r="G64" s="73"/>
      <c r="H64" s="73"/>
      <c r="I64" s="73"/>
      <c r="J64" s="83"/>
      <c r="K64" s="84"/>
      <c r="L64" s="84"/>
      <c r="M64" s="84"/>
      <c r="N64" s="84"/>
      <c r="O64" s="84"/>
      <c r="P64" s="85"/>
      <c r="Q64" s="86"/>
      <c r="R64" s="86"/>
      <c r="S64" s="87"/>
      <c r="T64" s="84"/>
      <c r="U64" s="84"/>
      <c r="V64" s="84"/>
      <c r="W64" s="84"/>
      <c r="X64" s="85"/>
      <c r="Y64" s="86"/>
      <c r="Z64" s="87"/>
      <c r="AA64" s="88"/>
      <c r="AB64" s="88"/>
      <c r="AC64" s="89"/>
      <c r="AD64" s="85"/>
      <c r="AE64" s="86"/>
      <c r="AF64" s="87"/>
      <c r="AG64" s="90"/>
      <c r="AH64" s="88"/>
      <c r="AI64" s="88"/>
      <c r="AJ64" s="89"/>
      <c r="AK64" s="90"/>
      <c r="AL64" s="88"/>
      <c r="AM64" s="88"/>
      <c r="AN64" s="88"/>
      <c r="AO64" s="88"/>
      <c r="AP64" s="89"/>
      <c r="AQ64" s="90"/>
      <c r="AR64" s="88"/>
      <c r="AS64" s="88"/>
      <c r="AT64" s="88"/>
      <c r="AU64" s="88"/>
      <c r="AV64" s="88"/>
      <c r="AW64" s="88"/>
      <c r="AX64" s="88"/>
      <c r="AY64" s="89"/>
      <c r="BB64" s="91"/>
      <c r="BC64" s="92"/>
      <c r="BD64" s="92"/>
      <c r="BE64" s="93"/>
      <c r="BF64" s="94"/>
      <c r="BG64" s="75"/>
      <c r="BH64" s="75"/>
      <c r="BI64" s="75"/>
      <c r="BJ64" s="75"/>
      <c r="BK64" s="75"/>
      <c r="BL64" s="75"/>
      <c r="BM64" s="75"/>
      <c r="BN64" s="75"/>
      <c r="BO64" s="75"/>
      <c r="BP64" s="75"/>
      <c r="BQ64" s="75"/>
    </row>
    <row r="65" spans="1:69" s="71" customFormat="1" x14ac:dyDescent="0.25">
      <c r="A65" s="70"/>
      <c r="C65" s="82"/>
      <c r="D65" s="75"/>
      <c r="E65" s="76"/>
      <c r="F65" s="73"/>
      <c r="G65" s="73"/>
      <c r="H65" s="73"/>
      <c r="I65" s="73"/>
      <c r="J65" s="83"/>
      <c r="K65" s="84"/>
      <c r="L65" s="84"/>
      <c r="M65" s="84"/>
      <c r="N65" s="84"/>
      <c r="O65" s="84"/>
      <c r="P65" s="85"/>
      <c r="Q65" s="86"/>
      <c r="R65" s="86"/>
      <c r="S65" s="87"/>
      <c r="T65" s="84"/>
      <c r="U65" s="84"/>
      <c r="V65" s="84"/>
      <c r="W65" s="84"/>
      <c r="X65" s="85"/>
      <c r="Y65" s="86"/>
      <c r="Z65" s="87"/>
      <c r="AA65" s="88"/>
      <c r="AB65" s="88"/>
      <c r="AC65" s="89"/>
      <c r="AD65" s="85"/>
      <c r="AE65" s="86"/>
      <c r="AF65" s="87"/>
      <c r="AG65" s="90"/>
      <c r="AH65" s="88"/>
      <c r="AI65" s="88"/>
      <c r="AJ65" s="89"/>
      <c r="AK65" s="90"/>
      <c r="AL65" s="88"/>
      <c r="AM65" s="88"/>
      <c r="AN65" s="88"/>
      <c r="AO65" s="88"/>
      <c r="AP65" s="89"/>
      <c r="AQ65" s="90"/>
      <c r="AR65" s="88"/>
      <c r="AS65" s="88"/>
      <c r="AT65" s="88"/>
      <c r="AU65" s="88"/>
      <c r="AV65" s="88"/>
      <c r="AW65" s="88"/>
      <c r="AX65" s="88"/>
      <c r="AY65" s="89"/>
      <c r="BB65" s="91"/>
      <c r="BC65" s="92"/>
      <c r="BD65" s="92"/>
      <c r="BE65" s="93"/>
      <c r="BF65" s="94"/>
      <c r="BG65" s="75"/>
      <c r="BH65" s="75"/>
      <c r="BI65" s="75"/>
      <c r="BJ65" s="75"/>
      <c r="BK65" s="75"/>
      <c r="BL65" s="75"/>
      <c r="BM65" s="75"/>
      <c r="BN65" s="75"/>
      <c r="BO65" s="75"/>
      <c r="BP65" s="75"/>
      <c r="BQ65" s="75"/>
    </row>
    <row r="66" spans="1:69" s="71" customFormat="1" x14ac:dyDescent="0.25">
      <c r="A66" s="70"/>
      <c r="C66" s="82"/>
      <c r="D66" s="75"/>
      <c r="E66" s="76"/>
      <c r="F66" s="73"/>
      <c r="G66" s="73"/>
      <c r="H66" s="73"/>
      <c r="I66" s="73"/>
      <c r="J66" s="83"/>
      <c r="K66" s="84"/>
      <c r="L66" s="84"/>
      <c r="M66" s="84"/>
      <c r="N66" s="84"/>
      <c r="O66" s="84"/>
      <c r="P66" s="85"/>
      <c r="Q66" s="86"/>
      <c r="R66" s="86"/>
      <c r="S66" s="87"/>
      <c r="T66" s="84"/>
      <c r="U66" s="84"/>
      <c r="V66" s="84"/>
      <c r="W66" s="84"/>
      <c r="X66" s="85"/>
      <c r="Y66" s="86"/>
      <c r="Z66" s="87"/>
      <c r="AA66" s="88"/>
      <c r="AB66" s="88"/>
      <c r="AC66" s="89"/>
      <c r="AD66" s="85"/>
      <c r="AE66" s="86"/>
      <c r="AF66" s="87"/>
      <c r="AG66" s="90"/>
      <c r="AH66" s="88"/>
      <c r="AI66" s="88"/>
      <c r="AJ66" s="89"/>
      <c r="AK66" s="90"/>
      <c r="AL66" s="88"/>
      <c r="AM66" s="88"/>
      <c r="AN66" s="88"/>
      <c r="AO66" s="88"/>
      <c r="AP66" s="89"/>
      <c r="AQ66" s="90"/>
      <c r="AR66" s="88"/>
      <c r="AS66" s="88"/>
      <c r="AT66" s="88"/>
      <c r="AU66" s="88"/>
      <c r="AV66" s="88"/>
      <c r="AW66" s="88"/>
      <c r="AX66" s="88"/>
      <c r="AY66" s="89"/>
      <c r="BB66" s="91"/>
      <c r="BC66" s="92"/>
      <c r="BD66" s="92"/>
      <c r="BE66" s="93"/>
      <c r="BF66" s="94"/>
      <c r="BG66" s="75"/>
      <c r="BH66" s="75"/>
      <c r="BI66" s="75"/>
      <c r="BJ66" s="75"/>
      <c r="BK66" s="75"/>
      <c r="BL66" s="75"/>
      <c r="BM66" s="75"/>
      <c r="BN66" s="75"/>
      <c r="BO66" s="75"/>
      <c r="BP66" s="75"/>
      <c r="BQ66" s="75"/>
    </row>
    <row r="67" spans="1:69" s="71" customFormat="1" x14ac:dyDescent="0.25">
      <c r="A67" s="70"/>
      <c r="C67" s="82"/>
      <c r="D67" s="75"/>
      <c r="E67" s="76"/>
      <c r="F67" s="73"/>
      <c r="G67" s="73"/>
      <c r="H67" s="73"/>
      <c r="I67" s="73"/>
      <c r="J67" s="83"/>
      <c r="K67" s="84"/>
      <c r="L67" s="84"/>
      <c r="M67" s="84"/>
      <c r="N67" s="84"/>
      <c r="O67" s="84"/>
      <c r="P67" s="85"/>
      <c r="Q67" s="86"/>
      <c r="R67" s="86"/>
      <c r="S67" s="87"/>
      <c r="T67" s="84"/>
      <c r="U67" s="84"/>
      <c r="V67" s="84"/>
      <c r="W67" s="84"/>
      <c r="X67" s="85"/>
      <c r="Y67" s="86"/>
      <c r="Z67" s="87"/>
      <c r="AA67" s="88"/>
      <c r="AB67" s="88"/>
      <c r="AC67" s="89"/>
      <c r="AD67" s="85"/>
      <c r="AE67" s="86"/>
      <c r="AF67" s="87"/>
      <c r="AG67" s="90"/>
      <c r="AH67" s="88"/>
      <c r="AI67" s="88"/>
      <c r="AJ67" s="89"/>
      <c r="AK67" s="90"/>
      <c r="AL67" s="88"/>
      <c r="AM67" s="88"/>
      <c r="AN67" s="88"/>
      <c r="AO67" s="88"/>
      <c r="AP67" s="89"/>
      <c r="AQ67" s="90"/>
      <c r="AR67" s="88"/>
      <c r="AS67" s="88"/>
      <c r="AT67" s="88"/>
      <c r="AU67" s="88"/>
      <c r="AV67" s="88"/>
      <c r="AW67" s="88"/>
      <c r="AX67" s="88"/>
      <c r="AY67" s="89"/>
      <c r="BB67" s="91"/>
      <c r="BC67" s="92"/>
      <c r="BD67" s="92"/>
      <c r="BE67" s="93"/>
      <c r="BF67" s="94"/>
      <c r="BG67" s="75"/>
      <c r="BH67" s="75"/>
      <c r="BI67" s="75"/>
      <c r="BJ67" s="75"/>
      <c r="BK67" s="75"/>
      <c r="BL67" s="75"/>
      <c r="BM67" s="75"/>
      <c r="BN67" s="75"/>
      <c r="BO67" s="75"/>
      <c r="BP67" s="75"/>
      <c r="BQ67" s="75"/>
    </row>
    <row r="68" spans="1:69" s="71" customFormat="1" x14ac:dyDescent="0.25">
      <c r="A68" s="70"/>
      <c r="C68" s="82"/>
      <c r="D68" s="75"/>
      <c r="E68" s="76"/>
      <c r="F68" s="73"/>
      <c r="G68" s="73"/>
      <c r="H68" s="73"/>
      <c r="I68" s="73"/>
      <c r="J68" s="83"/>
      <c r="K68" s="84"/>
      <c r="L68" s="84"/>
      <c r="M68" s="84"/>
      <c r="N68" s="84"/>
      <c r="O68" s="84"/>
      <c r="P68" s="85"/>
      <c r="Q68" s="86"/>
      <c r="R68" s="86"/>
      <c r="S68" s="87"/>
      <c r="T68" s="84"/>
      <c r="U68" s="84"/>
      <c r="V68" s="84"/>
      <c r="W68" s="84"/>
      <c r="X68" s="85"/>
      <c r="Y68" s="86"/>
      <c r="Z68" s="87"/>
      <c r="AA68" s="88"/>
      <c r="AB68" s="88"/>
      <c r="AC68" s="89"/>
      <c r="AD68" s="85"/>
      <c r="AE68" s="86"/>
      <c r="AF68" s="87"/>
      <c r="AG68" s="90"/>
      <c r="AH68" s="88"/>
      <c r="AI68" s="88"/>
      <c r="AJ68" s="89"/>
      <c r="AK68" s="90"/>
      <c r="AL68" s="88"/>
      <c r="AM68" s="88"/>
      <c r="AN68" s="88"/>
      <c r="AO68" s="88"/>
      <c r="AP68" s="89"/>
      <c r="AQ68" s="90"/>
      <c r="AR68" s="88"/>
      <c r="AS68" s="88"/>
      <c r="AT68" s="88"/>
      <c r="AU68" s="88"/>
      <c r="AV68" s="88"/>
      <c r="AW68" s="88"/>
      <c r="AX68" s="88"/>
      <c r="AY68" s="89"/>
      <c r="BB68" s="91"/>
      <c r="BC68" s="92"/>
      <c r="BD68" s="92"/>
      <c r="BE68" s="93"/>
      <c r="BF68" s="94"/>
      <c r="BG68" s="75"/>
      <c r="BH68" s="75"/>
      <c r="BI68" s="75"/>
      <c r="BJ68" s="75"/>
      <c r="BK68" s="75"/>
      <c r="BL68" s="75"/>
      <c r="BM68" s="75"/>
      <c r="BN68" s="75"/>
      <c r="BO68" s="75"/>
      <c r="BP68" s="75"/>
      <c r="BQ68" s="75"/>
    </row>
    <row r="69" spans="1:69" s="71" customFormat="1" x14ac:dyDescent="0.25">
      <c r="A69" s="70"/>
      <c r="C69" s="82"/>
      <c r="D69" s="75"/>
      <c r="E69" s="76"/>
      <c r="F69" s="73"/>
      <c r="G69" s="73"/>
      <c r="H69" s="73"/>
      <c r="I69" s="73"/>
      <c r="J69" s="83"/>
      <c r="K69" s="84"/>
      <c r="L69" s="84"/>
      <c r="M69" s="84"/>
      <c r="N69" s="84"/>
      <c r="O69" s="84"/>
      <c r="P69" s="85"/>
      <c r="Q69" s="86"/>
      <c r="R69" s="86"/>
      <c r="S69" s="87"/>
      <c r="T69" s="84"/>
      <c r="U69" s="84"/>
      <c r="V69" s="84"/>
      <c r="W69" s="84"/>
      <c r="X69" s="85"/>
      <c r="Y69" s="86"/>
      <c r="Z69" s="87"/>
      <c r="AA69" s="88"/>
      <c r="AB69" s="88"/>
      <c r="AC69" s="89"/>
      <c r="AD69" s="85"/>
      <c r="AE69" s="86"/>
      <c r="AF69" s="87"/>
      <c r="AG69" s="90"/>
      <c r="AH69" s="88"/>
      <c r="AI69" s="88"/>
      <c r="AJ69" s="89"/>
      <c r="AK69" s="90"/>
      <c r="AL69" s="88"/>
      <c r="AM69" s="88"/>
      <c r="AN69" s="88"/>
      <c r="AO69" s="88"/>
      <c r="AP69" s="89"/>
      <c r="AQ69" s="90"/>
      <c r="AR69" s="88"/>
      <c r="AS69" s="88"/>
      <c r="AT69" s="88"/>
      <c r="AU69" s="88"/>
      <c r="AV69" s="88"/>
      <c r="AW69" s="88"/>
      <c r="AX69" s="88"/>
      <c r="AY69" s="89"/>
      <c r="BB69" s="91"/>
      <c r="BC69" s="92"/>
      <c r="BD69" s="92"/>
      <c r="BE69" s="93"/>
      <c r="BF69" s="94"/>
      <c r="BG69" s="75"/>
      <c r="BH69" s="75"/>
      <c r="BI69" s="75"/>
      <c r="BJ69" s="75"/>
      <c r="BK69" s="75"/>
      <c r="BL69" s="75"/>
      <c r="BM69" s="75"/>
      <c r="BN69" s="75"/>
      <c r="BO69" s="75"/>
      <c r="BP69" s="75"/>
      <c r="BQ69" s="75"/>
    </row>
    <row r="70" spans="1:69" s="71" customFormat="1" x14ac:dyDescent="0.25">
      <c r="A70" s="70"/>
      <c r="C70" s="82"/>
      <c r="D70" s="75"/>
      <c r="E70" s="76"/>
      <c r="F70" s="73"/>
      <c r="G70" s="73"/>
      <c r="H70" s="73"/>
      <c r="I70" s="73"/>
      <c r="J70" s="83"/>
      <c r="K70" s="84"/>
      <c r="L70" s="84"/>
      <c r="M70" s="84"/>
      <c r="N70" s="84"/>
      <c r="O70" s="84"/>
      <c r="P70" s="85"/>
      <c r="Q70" s="86"/>
      <c r="R70" s="86"/>
      <c r="S70" s="87"/>
      <c r="T70" s="84"/>
      <c r="U70" s="84"/>
      <c r="V70" s="84"/>
      <c r="W70" s="84"/>
      <c r="X70" s="85"/>
      <c r="Y70" s="86"/>
      <c r="Z70" s="87"/>
      <c r="AA70" s="88"/>
      <c r="AB70" s="88"/>
      <c r="AC70" s="89"/>
      <c r="AD70" s="85"/>
      <c r="AE70" s="86"/>
      <c r="AF70" s="87"/>
      <c r="AG70" s="90"/>
      <c r="AH70" s="88"/>
      <c r="AI70" s="88"/>
      <c r="AJ70" s="89"/>
      <c r="AK70" s="90"/>
      <c r="AL70" s="88"/>
      <c r="AM70" s="88"/>
      <c r="AN70" s="88"/>
      <c r="AO70" s="88"/>
      <c r="AP70" s="89"/>
      <c r="AQ70" s="90"/>
      <c r="AR70" s="88"/>
      <c r="AS70" s="88"/>
      <c r="AT70" s="88"/>
      <c r="AU70" s="88"/>
      <c r="AV70" s="88"/>
      <c r="AW70" s="88"/>
      <c r="AX70" s="88"/>
      <c r="AY70" s="89"/>
      <c r="BB70" s="91"/>
      <c r="BC70" s="92"/>
      <c r="BD70" s="92"/>
      <c r="BE70" s="93"/>
      <c r="BF70" s="94"/>
      <c r="BG70" s="75"/>
      <c r="BH70" s="75"/>
      <c r="BI70" s="75"/>
      <c r="BJ70" s="75"/>
      <c r="BK70" s="75"/>
      <c r="BL70" s="75"/>
      <c r="BM70" s="75"/>
      <c r="BN70" s="75"/>
      <c r="BO70" s="75"/>
      <c r="BP70" s="75"/>
      <c r="BQ70" s="75"/>
    </row>
    <row r="71" spans="1:69" s="71" customFormat="1" x14ac:dyDescent="0.25">
      <c r="A71" s="70"/>
      <c r="C71" s="82"/>
      <c r="D71" s="75"/>
      <c r="E71" s="76"/>
      <c r="F71" s="73"/>
      <c r="G71" s="73"/>
      <c r="H71" s="73"/>
      <c r="I71" s="73"/>
      <c r="J71" s="83"/>
      <c r="K71" s="84"/>
      <c r="L71" s="84"/>
      <c r="M71" s="84"/>
      <c r="N71" s="84"/>
      <c r="O71" s="84"/>
      <c r="P71" s="85"/>
      <c r="Q71" s="86"/>
      <c r="R71" s="86"/>
      <c r="S71" s="87"/>
      <c r="T71" s="84"/>
      <c r="U71" s="84"/>
      <c r="V71" s="84"/>
      <c r="W71" s="84"/>
      <c r="X71" s="85"/>
      <c r="Y71" s="86"/>
      <c r="Z71" s="87"/>
      <c r="AA71" s="88"/>
      <c r="AB71" s="88"/>
      <c r="AC71" s="89"/>
      <c r="AD71" s="85"/>
      <c r="AE71" s="86"/>
      <c r="AF71" s="87"/>
      <c r="AG71" s="90"/>
      <c r="AH71" s="88"/>
      <c r="AI71" s="88"/>
      <c r="AJ71" s="89"/>
      <c r="AK71" s="90"/>
      <c r="AL71" s="88"/>
      <c r="AM71" s="88"/>
      <c r="AN71" s="88"/>
      <c r="AO71" s="88"/>
      <c r="AP71" s="89"/>
      <c r="AQ71" s="90"/>
      <c r="AR71" s="88"/>
      <c r="AS71" s="88"/>
      <c r="AT71" s="88"/>
      <c r="AU71" s="88"/>
      <c r="AV71" s="88"/>
      <c r="AW71" s="88"/>
      <c r="AX71" s="88"/>
      <c r="AY71" s="89"/>
      <c r="BB71" s="91"/>
      <c r="BC71" s="92"/>
      <c r="BD71" s="92"/>
      <c r="BE71" s="93"/>
      <c r="BF71" s="94"/>
      <c r="BG71" s="75"/>
      <c r="BH71" s="75"/>
      <c r="BI71" s="75"/>
      <c r="BJ71" s="75"/>
      <c r="BK71" s="75"/>
      <c r="BL71" s="75"/>
      <c r="BM71" s="75"/>
      <c r="BN71" s="75"/>
      <c r="BO71" s="75"/>
      <c r="BP71" s="75"/>
      <c r="BQ71" s="75"/>
    </row>
    <row r="72" spans="1:69" s="71" customFormat="1" x14ac:dyDescent="0.25">
      <c r="A72" s="70"/>
      <c r="C72" s="82"/>
      <c r="D72" s="75"/>
      <c r="E72" s="76"/>
      <c r="F72" s="73"/>
      <c r="G72" s="73"/>
      <c r="H72" s="73"/>
      <c r="I72" s="73"/>
      <c r="J72" s="83"/>
      <c r="K72" s="84"/>
      <c r="L72" s="84"/>
      <c r="M72" s="84"/>
      <c r="N72" s="84"/>
      <c r="O72" s="84"/>
      <c r="P72" s="85"/>
      <c r="Q72" s="86"/>
      <c r="R72" s="86"/>
      <c r="S72" s="87"/>
      <c r="T72" s="84"/>
      <c r="U72" s="84"/>
      <c r="V72" s="84"/>
      <c r="W72" s="84"/>
      <c r="X72" s="85"/>
      <c r="Y72" s="86"/>
      <c r="Z72" s="87"/>
      <c r="AA72" s="88"/>
      <c r="AB72" s="88"/>
      <c r="AC72" s="89"/>
      <c r="AD72" s="85"/>
      <c r="AE72" s="86"/>
      <c r="AF72" s="87"/>
      <c r="AG72" s="90"/>
      <c r="AH72" s="88"/>
      <c r="AI72" s="88"/>
      <c r="AJ72" s="89"/>
      <c r="AK72" s="90"/>
      <c r="AL72" s="88"/>
      <c r="AM72" s="88"/>
      <c r="AN72" s="88"/>
      <c r="AO72" s="88"/>
      <c r="AP72" s="89"/>
      <c r="AQ72" s="90"/>
      <c r="AR72" s="88"/>
      <c r="AS72" s="88"/>
      <c r="AT72" s="88"/>
      <c r="AU72" s="88"/>
      <c r="AV72" s="88"/>
      <c r="AW72" s="88"/>
      <c r="AX72" s="88"/>
      <c r="AY72" s="89"/>
      <c r="BB72" s="91"/>
      <c r="BC72" s="92"/>
      <c r="BD72" s="92"/>
      <c r="BE72" s="93"/>
      <c r="BF72" s="94"/>
      <c r="BG72" s="75"/>
      <c r="BH72" s="75"/>
      <c r="BI72" s="75"/>
      <c r="BJ72" s="75"/>
      <c r="BK72" s="75"/>
      <c r="BL72" s="75"/>
      <c r="BM72" s="75"/>
      <c r="BN72" s="75"/>
      <c r="BO72" s="75"/>
      <c r="BP72" s="75"/>
      <c r="BQ72" s="75"/>
    </row>
    <row r="73" spans="1:69" s="71" customFormat="1" x14ac:dyDescent="0.25">
      <c r="A73" s="70"/>
      <c r="C73" s="82"/>
      <c r="D73" s="75"/>
      <c r="E73" s="76"/>
      <c r="F73" s="73"/>
      <c r="G73" s="73"/>
      <c r="H73" s="73"/>
      <c r="I73" s="73"/>
      <c r="J73" s="83"/>
      <c r="K73" s="84"/>
      <c r="L73" s="84"/>
      <c r="M73" s="84"/>
      <c r="N73" s="84"/>
      <c r="O73" s="84"/>
      <c r="P73" s="85"/>
      <c r="Q73" s="86"/>
      <c r="R73" s="86"/>
      <c r="S73" s="87"/>
      <c r="T73" s="84"/>
      <c r="U73" s="84"/>
      <c r="V73" s="84"/>
      <c r="W73" s="84"/>
      <c r="X73" s="85"/>
      <c r="Y73" s="86"/>
      <c r="Z73" s="87"/>
      <c r="AA73" s="88"/>
      <c r="AB73" s="88"/>
      <c r="AC73" s="89"/>
      <c r="AD73" s="85"/>
      <c r="AE73" s="86"/>
      <c r="AF73" s="87"/>
      <c r="AG73" s="90"/>
      <c r="AH73" s="88"/>
      <c r="AI73" s="88"/>
      <c r="AJ73" s="89"/>
      <c r="AK73" s="90"/>
      <c r="AL73" s="88"/>
      <c r="AM73" s="88"/>
      <c r="AN73" s="88"/>
      <c r="AO73" s="88"/>
      <c r="AP73" s="89"/>
      <c r="AQ73" s="90"/>
      <c r="AR73" s="88"/>
      <c r="AS73" s="88"/>
      <c r="AT73" s="88"/>
      <c r="AU73" s="88"/>
      <c r="AV73" s="88"/>
      <c r="AW73" s="88"/>
      <c r="AX73" s="88"/>
      <c r="AY73" s="89"/>
      <c r="BB73" s="91"/>
      <c r="BC73" s="92"/>
      <c r="BD73" s="92"/>
      <c r="BE73" s="93"/>
      <c r="BF73" s="94"/>
      <c r="BG73" s="75"/>
      <c r="BH73" s="75"/>
      <c r="BI73" s="75"/>
      <c r="BJ73" s="75"/>
      <c r="BK73" s="75"/>
      <c r="BL73" s="75"/>
      <c r="BM73" s="75"/>
      <c r="BN73" s="75"/>
      <c r="BO73" s="75"/>
      <c r="BP73" s="75"/>
      <c r="BQ73" s="75"/>
    </row>
    <row r="74" spans="1:69" s="71" customFormat="1" x14ac:dyDescent="0.25">
      <c r="A74" s="70"/>
      <c r="C74" s="82"/>
      <c r="D74" s="75"/>
      <c r="E74" s="76"/>
      <c r="F74" s="73"/>
      <c r="G74" s="73"/>
      <c r="H74" s="73"/>
      <c r="I74" s="73"/>
      <c r="J74" s="83"/>
      <c r="K74" s="84"/>
      <c r="L74" s="84"/>
      <c r="M74" s="84"/>
      <c r="N74" s="84"/>
      <c r="O74" s="84"/>
      <c r="P74" s="85"/>
      <c r="Q74" s="86"/>
      <c r="R74" s="86"/>
      <c r="S74" s="87"/>
      <c r="T74" s="84"/>
      <c r="U74" s="84"/>
      <c r="V74" s="84"/>
      <c r="W74" s="84"/>
      <c r="X74" s="85"/>
      <c r="Y74" s="86"/>
      <c r="Z74" s="87"/>
      <c r="AA74" s="88"/>
      <c r="AB74" s="88"/>
      <c r="AC74" s="89"/>
      <c r="AD74" s="85"/>
      <c r="AE74" s="86"/>
      <c r="AF74" s="87"/>
      <c r="AG74" s="90"/>
      <c r="AH74" s="88"/>
      <c r="AI74" s="88"/>
      <c r="AJ74" s="89"/>
      <c r="AK74" s="90"/>
      <c r="AL74" s="88"/>
      <c r="AM74" s="88"/>
      <c r="AN74" s="88"/>
      <c r="AO74" s="88"/>
      <c r="AP74" s="89"/>
      <c r="AQ74" s="90"/>
      <c r="AR74" s="88"/>
      <c r="AS74" s="88"/>
      <c r="AT74" s="88"/>
      <c r="AU74" s="88"/>
      <c r="AV74" s="88"/>
      <c r="AW74" s="88"/>
      <c r="AX74" s="88"/>
      <c r="AY74" s="89"/>
      <c r="BB74" s="91"/>
      <c r="BC74" s="92"/>
      <c r="BD74" s="92"/>
      <c r="BE74" s="93"/>
      <c r="BF74" s="94"/>
      <c r="BG74" s="75"/>
      <c r="BH74" s="75"/>
      <c r="BI74" s="75"/>
      <c r="BJ74" s="75"/>
      <c r="BK74" s="75"/>
      <c r="BL74" s="75"/>
      <c r="BM74" s="75"/>
      <c r="BN74" s="75"/>
      <c r="BO74" s="75"/>
      <c r="BP74" s="75"/>
      <c r="BQ74" s="75"/>
    </row>
    <row r="75" spans="1:69" s="71" customFormat="1" x14ac:dyDescent="0.25">
      <c r="A75" s="70"/>
      <c r="C75" s="82"/>
      <c r="D75" s="75"/>
      <c r="E75" s="76"/>
      <c r="F75" s="73"/>
      <c r="G75" s="73"/>
      <c r="H75" s="73"/>
      <c r="I75" s="73"/>
      <c r="J75" s="83"/>
      <c r="K75" s="84"/>
      <c r="L75" s="84"/>
      <c r="M75" s="84"/>
      <c r="N75" s="84"/>
      <c r="O75" s="84"/>
      <c r="P75" s="85"/>
      <c r="Q75" s="86"/>
      <c r="R75" s="86"/>
      <c r="S75" s="87"/>
      <c r="T75" s="84"/>
      <c r="U75" s="84"/>
      <c r="V75" s="84"/>
      <c r="W75" s="84"/>
      <c r="X75" s="85"/>
      <c r="Y75" s="86"/>
      <c r="Z75" s="87"/>
      <c r="AA75" s="88"/>
      <c r="AB75" s="88"/>
      <c r="AC75" s="89"/>
      <c r="AD75" s="85"/>
      <c r="AE75" s="86"/>
      <c r="AF75" s="87"/>
      <c r="AG75" s="90"/>
      <c r="AH75" s="88"/>
      <c r="AI75" s="88"/>
      <c r="AJ75" s="89"/>
      <c r="AK75" s="90"/>
      <c r="AL75" s="88"/>
      <c r="AM75" s="88"/>
      <c r="AN75" s="88"/>
      <c r="AO75" s="88"/>
      <c r="AP75" s="89"/>
      <c r="AQ75" s="90"/>
      <c r="AR75" s="88"/>
      <c r="AS75" s="88"/>
      <c r="AT75" s="88"/>
      <c r="AU75" s="88"/>
      <c r="AV75" s="88"/>
      <c r="AW75" s="88"/>
      <c r="AX75" s="88"/>
      <c r="AY75" s="89"/>
      <c r="BB75" s="91"/>
      <c r="BC75" s="92"/>
      <c r="BD75" s="92"/>
      <c r="BE75" s="93"/>
      <c r="BF75" s="94"/>
      <c r="BG75" s="75"/>
      <c r="BH75" s="75"/>
      <c r="BI75" s="75"/>
      <c r="BJ75" s="75"/>
      <c r="BK75" s="75"/>
      <c r="BL75" s="75"/>
      <c r="BM75" s="75"/>
      <c r="BN75" s="75"/>
      <c r="BO75" s="75"/>
      <c r="BP75" s="75"/>
      <c r="BQ75" s="75"/>
    </row>
    <row r="76" spans="1:69" s="71" customFormat="1" x14ac:dyDescent="0.25">
      <c r="A76" s="70"/>
      <c r="C76" s="82"/>
      <c r="D76" s="75"/>
      <c r="E76" s="76"/>
      <c r="F76" s="73"/>
      <c r="G76" s="73"/>
      <c r="H76" s="73"/>
      <c r="I76" s="73"/>
      <c r="J76" s="83"/>
      <c r="K76" s="84"/>
      <c r="L76" s="84"/>
      <c r="M76" s="84"/>
      <c r="N76" s="84"/>
      <c r="O76" s="84"/>
      <c r="P76" s="85"/>
      <c r="Q76" s="86"/>
      <c r="R76" s="86"/>
      <c r="S76" s="87"/>
      <c r="T76" s="84"/>
      <c r="U76" s="84"/>
      <c r="V76" s="84"/>
      <c r="W76" s="84"/>
      <c r="X76" s="85"/>
      <c r="Y76" s="86"/>
      <c r="Z76" s="87"/>
      <c r="AA76" s="88"/>
      <c r="AB76" s="88"/>
      <c r="AC76" s="89"/>
      <c r="AD76" s="85"/>
      <c r="AE76" s="86"/>
      <c r="AF76" s="87"/>
      <c r="AG76" s="90"/>
      <c r="AH76" s="88"/>
      <c r="AI76" s="88"/>
      <c r="AJ76" s="89"/>
      <c r="AK76" s="90"/>
      <c r="AL76" s="88"/>
      <c r="AM76" s="88"/>
      <c r="AN76" s="88"/>
      <c r="AO76" s="88"/>
      <c r="AP76" s="89"/>
      <c r="AQ76" s="90"/>
      <c r="AR76" s="88"/>
      <c r="AS76" s="88"/>
      <c r="AT76" s="88"/>
      <c r="AU76" s="88"/>
      <c r="AV76" s="88"/>
      <c r="AW76" s="88"/>
      <c r="AX76" s="88"/>
      <c r="AY76" s="89"/>
      <c r="BB76" s="91"/>
      <c r="BC76" s="92"/>
      <c r="BD76" s="92"/>
      <c r="BE76" s="93"/>
      <c r="BF76" s="94"/>
      <c r="BG76" s="75"/>
      <c r="BH76" s="75"/>
      <c r="BI76" s="75"/>
      <c r="BJ76" s="75"/>
      <c r="BK76" s="75"/>
      <c r="BL76" s="75"/>
      <c r="BM76" s="75"/>
      <c r="BN76" s="75"/>
      <c r="BO76" s="75"/>
      <c r="BP76" s="75"/>
      <c r="BQ76" s="75"/>
    </row>
    <row r="77" spans="1:69" s="71" customFormat="1" x14ac:dyDescent="0.25">
      <c r="A77" s="70"/>
      <c r="C77" s="82"/>
      <c r="D77" s="75"/>
      <c r="E77" s="76"/>
      <c r="F77" s="73"/>
      <c r="G77" s="73"/>
      <c r="H77" s="73"/>
      <c r="I77" s="73"/>
      <c r="J77" s="83"/>
      <c r="K77" s="84"/>
      <c r="L77" s="84"/>
      <c r="M77" s="84"/>
      <c r="N77" s="84"/>
      <c r="O77" s="84"/>
      <c r="P77" s="85"/>
      <c r="Q77" s="86"/>
      <c r="R77" s="86"/>
      <c r="S77" s="87"/>
      <c r="T77" s="84"/>
      <c r="U77" s="84"/>
      <c r="V77" s="84"/>
      <c r="W77" s="84"/>
      <c r="X77" s="85"/>
      <c r="Y77" s="86"/>
      <c r="Z77" s="87"/>
      <c r="AA77" s="88"/>
      <c r="AB77" s="88"/>
      <c r="AC77" s="89"/>
      <c r="AD77" s="85"/>
      <c r="AE77" s="86"/>
      <c r="AF77" s="87"/>
      <c r="AG77" s="90"/>
      <c r="AH77" s="88"/>
      <c r="AI77" s="88"/>
      <c r="AJ77" s="89"/>
      <c r="AK77" s="90"/>
      <c r="AL77" s="88"/>
      <c r="AM77" s="88"/>
      <c r="AN77" s="88"/>
      <c r="AO77" s="88"/>
      <c r="AP77" s="89"/>
      <c r="AQ77" s="90"/>
      <c r="AR77" s="88"/>
      <c r="AS77" s="88"/>
      <c r="AT77" s="88"/>
      <c r="AU77" s="88"/>
      <c r="AV77" s="88"/>
      <c r="AW77" s="88"/>
      <c r="AX77" s="88"/>
      <c r="AY77" s="89"/>
      <c r="BB77" s="91"/>
      <c r="BC77" s="92"/>
      <c r="BD77" s="92"/>
      <c r="BE77" s="93"/>
      <c r="BF77" s="94"/>
      <c r="BG77" s="75"/>
      <c r="BH77" s="75"/>
      <c r="BI77" s="75"/>
      <c r="BJ77" s="75"/>
      <c r="BK77" s="75"/>
      <c r="BL77" s="75"/>
      <c r="BM77" s="75"/>
      <c r="BN77" s="75"/>
      <c r="BO77" s="75"/>
      <c r="BP77" s="75"/>
      <c r="BQ77" s="75"/>
    </row>
    <row r="78" spans="1:69" s="71" customFormat="1" x14ac:dyDescent="0.25">
      <c r="A78" s="70"/>
      <c r="C78" s="82"/>
      <c r="D78" s="75"/>
      <c r="E78" s="76"/>
      <c r="F78" s="73"/>
      <c r="G78" s="73"/>
      <c r="H78" s="73"/>
      <c r="I78" s="73"/>
      <c r="J78" s="83"/>
      <c r="K78" s="84"/>
      <c r="L78" s="84"/>
      <c r="M78" s="84"/>
      <c r="N78" s="84"/>
      <c r="O78" s="84"/>
      <c r="P78" s="85"/>
      <c r="Q78" s="86"/>
      <c r="R78" s="86"/>
      <c r="S78" s="87"/>
      <c r="T78" s="84"/>
      <c r="U78" s="84"/>
      <c r="V78" s="84"/>
      <c r="W78" s="84"/>
      <c r="X78" s="85"/>
      <c r="Y78" s="86"/>
      <c r="Z78" s="87"/>
      <c r="AA78" s="88"/>
      <c r="AB78" s="88"/>
      <c r="AC78" s="89"/>
      <c r="AD78" s="85"/>
      <c r="AE78" s="86"/>
      <c r="AF78" s="87"/>
      <c r="AG78" s="90"/>
      <c r="AH78" s="88"/>
      <c r="AI78" s="88"/>
      <c r="AJ78" s="89"/>
      <c r="AK78" s="90"/>
      <c r="AL78" s="88"/>
      <c r="AM78" s="88"/>
      <c r="AN78" s="88"/>
      <c r="AO78" s="88"/>
      <c r="AP78" s="89"/>
      <c r="AQ78" s="90"/>
      <c r="AR78" s="88"/>
      <c r="AS78" s="88"/>
      <c r="AT78" s="88"/>
      <c r="AU78" s="88"/>
      <c r="AV78" s="88"/>
      <c r="AW78" s="88"/>
      <c r="AX78" s="88"/>
      <c r="AY78" s="89"/>
      <c r="BB78" s="91"/>
      <c r="BC78" s="92"/>
      <c r="BD78" s="92"/>
      <c r="BE78" s="93"/>
      <c r="BF78" s="94"/>
      <c r="BG78" s="75"/>
      <c r="BH78" s="75"/>
      <c r="BI78" s="75"/>
      <c r="BJ78" s="75"/>
      <c r="BK78" s="75"/>
      <c r="BL78" s="75"/>
      <c r="BM78" s="75"/>
      <c r="BN78" s="75"/>
      <c r="BO78" s="75"/>
      <c r="BP78" s="75"/>
      <c r="BQ78" s="75"/>
    </row>
    <row r="79" spans="1:69" s="71" customFormat="1" x14ac:dyDescent="0.25">
      <c r="A79" s="70"/>
      <c r="C79" s="82"/>
      <c r="D79" s="75"/>
      <c r="E79" s="76"/>
      <c r="F79" s="73"/>
      <c r="G79" s="73"/>
      <c r="H79" s="73"/>
      <c r="I79" s="73"/>
      <c r="J79" s="83"/>
      <c r="K79" s="84"/>
      <c r="L79" s="84"/>
      <c r="M79" s="84"/>
      <c r="N79" s="84"/>
      <c r="O79" s="84"/>
      <c r="P79" s="85"/>
      <c r="Q79" s="86"/>
      <c r="R79" s="86"/>
      <c r="S79" s="87"/>
      <c r="T79" s="84"/>
      <c r="U79" s="84"/>
      <c r="V79" s="84"/>
      <c r="W79" s="84"/>
      <c r="X79" s="85"/>
      <c r="Y79" s="86"/>
      <c r="Z79" s="87"/>
      <c r="AA79" s="88"/>
      <c r="AB79" s="88"/>
      <c r="AC79" s="89"/>
      <c r="AD79" s="85"/>
      <c r="AE79" s="86"/>
      <c r="AF79" s="87"/>
      <c r="AG79" s="90"/>
      <c r="AH79" s="88"/>
      <c r="AI79" s="88"/>
      <c r="AJ79" s="89"/>
      <c r="AK79" s="90"/>
      <c r="AL79" s="88"/>
      <c r="AM79" s="88"/>
      <c r="AN79" s="88"/>
      <c r="AO79" s="88"/>
      <c r="AP79" s="89"/>
      <c r="AQ79" s="90"/>
      <c r="AR79" s="88"/>
      <c r="AS79" s="88"/>
      <c r="AT79" s="88"/>
      <c r="AU79" s="88"/>
      <c r="AV79" s="88"/>
      <c r="AW79" s="88"/>
      <c r="AX79" s="88"/>
      <c r="AY79" s="89"/>
      <c r="BB79" s="91"/>
      <c r="BC79" s="92"/>
      <c r="BD79" s="92"/>
      <c r="BE79" s="93"/>
      <c r="BF79" s="94"/>
      <c r="BG79" s="75"/>
      <c r="BH79" s="75"/>
      <c r="BI79" s="75"/>
      <c r="BJ79" s="75"/>
      <c r="BK79" s="75"/>
      <c r="BL79" s="75"/>
      <c r="BM79" s="75"/>
      <c r="BN79" s="75"/>
      <c r="BO79" s="75"/>
      <c r="BP79" s="75"/>
      <c r="BQ79" s="75"/>
    </row>
    <row r="80" spans="1:69" s="71" customFormat="1" x14ac:dyDescent="0.25">
      <c r="A80" s="70"/>
      <c r="C80" s="82"/>
      <c r="D80" s="75"/>
      <c r="E80" s="76"/>
      <c r="F80" s="73"/>
      <c r="G80" s="73"/>
      <c r="H80" s="73"/>
      <c r="I80" s="73"/>
      <c r="J80" s="83"/>
      <c r="K80" s="84"/>
      <c r="L80" s="84"/>
      <c r="M80" s="84"/>
      <c r="N80" s="84"/>
      <c r="O80" s="84"/>
      <c r="P80" s="85"/>
      <c r="Q80" s="86"/>
      <c r="R80" s="86"/>
      <c r="S80" s="87"/>
      <c r="T80" s="84"/>
      <c r="U80" s="84"/>
      <c r="V80" s="84"/>
      <c r="W80" s="84"/>
      <c r="X80" s="85"/>
      <c r="Y80" s="86"/>
      <c r="Z80" s="87"/>
      <c r="AA80" s="88"/>
      <c r="AB80" s="88"/>
      <c r="AC80" s="89"/>
      <c r="AD80" s="85"/>
      <c r="AE80" s="86"/>
      <c r="AF80" s="87"/>
      <c r="AG80" s="90"/>
      <c r="AH80" s="88"/>
      <c r="AI80" s="88"/>
      <c r="AJ80" s="89"/>
      <c r="AK80" s="90"/>
      <c r="AL80" s="88"/>
      <c r="AM80" s="88"/>
      <c r="AN80" s="88"/>
      <c r="AO80" s="88"/>
      <c r="AP80" s="89"/>
      <c r="AQ80" s="90"/>
      <c r="AR80" s="88"/>
      <c r="AS80" s="88"/>
      <c r="AT80" s="88"/>
      <c r="AU80" s="88"/>
      <c r="AV80" s="88"/>
      <c r="AW80" s="88"/>
      <c r="AX80" s="88"/>
      <c r="AY80" s="89"/>
      <c r="BB80" s="91"/>
      <c r="BC80" s="92"/>
      <c r="BD80" s="92"/>
      <c r="BE80" s="93"/>
      <c r="BF80" s="94"/>
      <c r="BG80" s="75"/>
      <c r="BH80" s="75"/>
      <c r="BI80" s="75"/>
      <c r="BJ80" s="75"/>
      <c r="BK80" s="75"/>
      <c r="BL80" s="75"/>
      <c r="BM80" s="75"/>
      <c r="BN80" s="75"/>
      <c r="BO80" s="75"/>
      <c r="BP80" s="75"/>
      <c r="BQ80" s="75"/>
    </row>
    <row r="81" spans="1:69" s="71" customFormat="1" x14ac:dyDescent="0.25">
      <c r="A81" s="70"/>
      <c r="C81" s="82"/>
      <c r="D81" s="75"/>
      <c r="E81" s="76"/>
      <c r="F81" s="73"/>
      <c r="G81" s="73"/>
      <c r="H81" s="73"/>
      <c r="I81" s="73"/>
      <c r="J81" s="83"/>
      <c r="K81" s="84"/>
      <c r="L81" s="84"/>
      <c r="M81" s="84"/>
      <c r="N81" s="84"/>
      <c r="O81" s="84"/>
      <c r="P81" s="85"/>
      <c r="Q81" s="86"/>
      <c r="R81" s="86"/>
      <c r="S81" s="87"/>
      <c r="T81" s="84"/>
      <c r="U81" s="84"/>
      <c r="V81" s="84"/>
      <c r="W81" s="84"/>
      <c r="X81" s="85"/>
      <c r="Y81" s="86"/>
      <c r="Z81" s="87"/>
      <c r="AA81" s="88"/>
      <c r="AB81" s="88"/>
      <c r="AC81" s="89"/>
      <c r="AD81" s="85"/>
      <c r="AE81" s="86"/>
      <c r="AF81" s="87"/>
      <c r="AG81" s="90"/>
      <c r="AH81" s="88"/>
      <c r="AI81" s="88"/>
      <c r="AJ81" s="89"/>
      <c r="AK81" s="90"/>
      <c r="AL81" s="88"/>
      <c r="AM81" s="88"/>
      <c r="AN81" s="88"/>
      <c r="AO81" s="88"/>
      <c r="AP81" s="89"/>
      <c r="AQ81" s="90"/>
      <c r="AR81" s="88"/>
      <c r="AS81" s="88"/>
      <c r="AT81" s="88"/>
      <c r="AU81" s="88"/>
      <c r="AV81" s="88"/>
      <c r="AW81" s="88"/>
      <c r="AX81" s="88"/>
      <c r="AY81" s="89"/>
      <c r="BB81" s="91"/>
      <c r="BC81" s="92"/>
      <c r="BD81" s="92"/>
      <c r="BE81" s="93"/>
      <c r="BF81" s="94"/>
      <c r="BG81" s="75"/>
      <c r="BH81" s="75"/>
      <c r="BI81" s="75"/>
      <c r="BJ81" s="75"/>
      <c r="BK81" s="75"/>
      <c r="BL81" s="75"/>
      <c r="BM81" s="75"/>
      <c r="BN81" s="75"/>
      <c r="BO81" s="75"/>
      <c r="BP81" s="75"/>
      <c r="BQ81" s="75"/>
    </row>
    <row r="82" spans="1:69" s="71" customFormat="1" x14ac:dyDescent="0.25">
      <c r="A82" s="70"/>
      <c r="C82" s="82"/>
      <c r="D82" s="75"/>
      <c r="E82" s="76"/>
      <c r="F82" s="73"/>
      <c r="G82" s="73"/>
      <c r="H82" s="73"/>
      <c r="I82" s="73"/>
      <c r="J82" s="83"/>
      <c r="K82" s="84"/>
      <c r="L82" s="84"/>
      <c r="M82" s="84"/>
      <c r="N82" s="84"/>
      <c r="O82" s="84"/>
      <c r="P82" s="85"/>
      <c r="Q82" s="86"/>
      <c r="R82" s="86"/>
      <c r="S82" s="87"/>
      <c r="T82" s="84"/>
      <c r="U82" s="84"/>
      <c r="V82" s="84"/>
      <c r="W82" s="84"/>
      <c r="X82" s="85"/>
      <c r="Y82" s="86"/>
      <c r="Z82" s="87"/>
      <c r="AA82" s="88"/>
      <c r="AB82" s="88"/>
      <c r="AC82" s="89"/>
      <c r="AD82" s="85"/>
      <c r="AE82" s="86"/>
      <c r="AF82" s="87"/>
      <c r="AG82" s="90"/>
      <c r="AH82" s="88"/>
      <c r="AI82" s="88"/>
      <c r="AJ82" s="89"/>
      <c r="AK82" s="90"/>
      <c r="AL82" s="88"/>
      <c r="AM82" s="88"/>
      <c r="AN82" s="88"/>
      <c r="AO82" s="88"/>
      <c r="AP82" s="89"/>
      <c r="AQ82" s="90"/>
      <c r="AR82" s="88"/>
      <c r="AS82" s="88"/>
      <c r="AT82" s="88"/>
      <c r="AU82" s="88"/>
      <c r="AV82" s="88"/>
      <c r="AW82" s="88"/>
      <c r="AX82" s="88"/>
      <c r="AY82" s="89"/>
      <c r="BB82" s="91"/>
      <c r="BC82" s="92"/>
      <c r="BD82" s="92"/>
      <c r="BE82" s="93"/>
      <c r="BF82" s="94"/>
      <c r="BG82" s="75"/>
      <c r="BH82" s="75"/>
      <c r="BI82" s="75"/>
      <c r="BJ82" s="75"/>
      <c r="BK82" s="75"/>
      <c r="BL82" s="75"/>
      <c r="BM82" s="75"/>
      <c r="BN82" s="75"/>
      <c r="BO82" s="75"/>
      <c r="BP82" s="75"/>
      <c r="BQ82" s="75"/>
    </row>
    <row r="83" spans="1:69" s="71" customFormat="1" x14ac:dyDescent="0.25">
      <c r="A83" s="70"/>
      <c r="C83" s="82"/>
      <c r="D83" s="75"/>
      <c r="E83" s="76"/>
      <c r="F83" s="73"/>
      <c r="G83" s="73"/>
      <c r="H83" s="73"/>
      <c r="I83" s="73"/>
      <c r="J83" s="83"/>
      <c r="K83" s="84"/>
      <c r="L83" s="84"/>
      <c r="M83" s="84"/>
      <c r="N83" s="84"/>
      <c r="O83" s="84"/>
      <c r="P83" s="85"/>
      <c r="Q83" s="86"/>
      <c r="R83" s="86"/>
      <c r="S83" s="87"/>
      <c r="T83" s="84"/>
      <c r="U83" s="84"/>
      <c r="V83" s="84"/>
      <c r="W83" s="84"/>
      <c r="X83" s="85"/>
      <c r="Y83" s="86"/>
      <c r="Z83" s="87"/>
      <c r="AA83" s="88"/>
      <c r="AB83" s="88"/>
      <c r="AC83" s="89"/>
      <c r="AD83" s="85"/>
      <c r="AE83" s="86"/>
      <c r="AF83" s="87"/>
      <c r="AG83" s="90"/>
      <c r="AH83" s="88"/>
      <c r="AI83" s="88"/>
      <c r="AJ83" s="89"/>
      <c r="AK83" s="90"/>
      <c r="AL83" s="88"/>
      <c r="AM83" s="88"/>
      <c r="AN83" s="88"/>
      <c r="AO83" s="88"/>
      <c r="AP83" s="89"/>
      <c r="AQ83" s="90"/>
      <c r="AR83" s="88"/>
      <c r="AS83" s="88"/>
      <c r="AT83" s="88"/>
      <c r="AU83" s="88"/>
      <c r="AV83" s="88"/>
      <c r="AW83" s="88"/>
      <c r="AX83" s="88"/>
      <c r="AY83" s="89"/>
      <c r="BB83" s="91"/>
      <c r="BC83" s="92"/>
      <c r="BD83" s="92"/>
      <c r="BE83" s="93"/>
      <c r="BF83" s="94"/>
      <c r="BG83" s="75"/>
      <c r="BH83" s="75"/>
      <c r="BI83" s="75"/>
      <c r="BJ83" s="75"/>
      <c r="BK83" s="75"/>
      <c r="BL83" s="75"/>
      <c r="BM83" s="75"/>
      <c r="BN83" s="75"/>
      <c r="BO83" s="75"/>
      <c r="BP83" s="75"/>
      <c r="BQ83" s="75"/>
    </row>
    <row r="84" spans="1:69" s="71" customFormat="1" x14ac:dyDescent="0.25">
      <c r="A84" s="70"/>
      <c r="C84" s="82"/>
      <c r="D84" s="75"/>
      <c r="E84" s="76"/>
      <c r="F84" s="73"/>
      <c r="G84" s="73"/>
      <c r="H84" s="73"/>
      <c r="I84" s="73"/>
      <c r="J84" s="83"/>
      <c r="K84" s="84"/>
      <c r="L84" s="84"/>
      <c r="M84" s="84"/>
      <c r="N84" s="84"/>
      <c r="O84" s="84"/>
      <c r="P84" s="85"/>
      <c r="Q84" s="86"/>
      <c r="R84" s="86"/>
      <c r="S84" s="87"/>
      <c r="T84" s="84"/>
      <c r="U84" s="84"/>
      <c r="V84" s="84"/>
      <c r="W84" s="84"/>
      <c r="X84" s="85"/>
      <c r="Y84" s="86"/>
      <c r="Z84" s="87"/>
      <c r="AA84" s="88"/>
      <c r="AB84" s="88"/>
      <c r="AC84" s="89"/>
      <c r="AD84" s="85"/>
      <c r="AE84" s="86"/>
      <c r="AF84" s="87"/>
      <c r="AG84" s="90"/>
      <c r="AH84" s="88"/>
      <c r="AI84" s="88"/>
      <c r="AJ84" s="89"/>
      <c r="AK84" s="90"/>
      <c r="AL84" s="88"/>
      <c r="AM84" s="88"/>
      <c r="AN84" s="88"/>
      <c r="AO84" s="88"/>
      <c r="AP84" s="89"/>
      <c r="AQ84" s="90"/>
      <c r="AR84" s="88"/>
      <c r="AS84" s="88"/>
      <c r="AT84" s="88"/>
      <c r="AU84" s="88"/>
      <c r="AV84" s="88"/>
      <c r="AW84" s="88"/>
      <c r="AX84" s="88"/>
      <c r="AY84" s="89"/>
      <c r="BB84" s="91"/>
      <c r="BC84" s="92"/>
      <c r="BD84" s="92"/>
      <c r="BE84" s="93"/>
      <c r="BF84" s="94"/>
      <c r="BG84" s="75"/>
      <c r="BH84" s="75"/>
      <c r="BI84" s="75"/>
      <c r="BJ84" s="75"/>
      <c r="BK84" s="75"/>
      <c r="BL84" s="75"/>
      <c r="BM84" s="75"/>
      <c r="BN84" s="75"/>
      <c r="BO84" s="75"/>
      <c r="BP84" s="75"/>
      <c r="BQ84" s="75"/>
    </row>
    <row r="85" spans="1:69" s="71" customFormat="1" x14ac:dyDescent="0.25">
      <c r="A85" s="70"/>
      <c r="C85" s="82"/>
      <c r="D85" s="75"/>
      <c r="E85" s="76"/>
      <c r="F85" s="73"/>
      <c r="G85" s="73"/>
      <c r="H85" s="73"/>
      <c r="I85" s="73"/>
      <c r="J85" s="83"/>
      <c r="K85" s="84"/>
      <c r="L85" s="84"/>
      <c r="M85" s="84"/>
      <c r="N85" s="84"/>
      <c r="O85" s="84"/>
      <c r="P85" s="85"/>
      <c r="Q85" s="86"/>
      <c r="R85" s="86"/>
      <c r="S85" s="87"/>
      <c r="T85" s="84"/>
      <c r="U85" s="84"/>
      <c r="V85" s="84"/>
      <c r="W85" s="84"/>
      <c r="X85" s="85"/>
      <c r="Y85" s="86"/>
      <c r="Z85" s="87"/>
      <c r="AA85" s="88"/>
      <c r="AB85" s="88"/>
      <c r="AC85" s="89"/>
      <c r="AD85" s="85"/>
      <c r="AE85" s="86"/>
      <c r="AF85" s="87"/>
      <c r="AG85" s="90"/>
      <c r="AH85" s="88"/>
      <c r="AI85" s="88"/>
      <c r="AJ85" s="89"/>
      <c r="AK85" s="90"/>
      <c r="AL85" s="88"/>
      <c r="AM85" s="88"/>
      <c r="AN85" s="88"/>
      <c r="AO85" s="88"/>
      <c r="AP85" s="89"/>
      <c r="AQ85" s="90"/>
      <c r="AR85" s="88"/>
      <c r="AS85" s="88"/>
      <c r="AT85" s="88"/>
      <c r="AU85" s="88"/>
      <c r="AV85" s="88"/>
      <c r="AW85" s="88"/>
      <c r="AX85" s="88"/>
      <c r="AY85" s="89"/>
      <c r="BB85" s="91"/>
      <c r="BC85" s="92"/>
      <c r="BD85" s="92"/>
      <c r="BE85" s="93"/>
      <c r="BF85" s="94"/>
      <c r="BG85" s="75"/>
      <c r="BH85" s="75"/>
      <c r="BI85" s="75"/>
      <c r="BJ85" s="75"/>
      <c r="BK85" s="75"/>
      <c r="BL85" s="75"/>
      <c r="BM85" s="75"/>
      <c r="BN85" s="75"/>
      <c r="BO85" s="75"/>
      <c r="BP85" s="75"/>
      <c r="BQ85" s="75"/>
    </row>
    <row r="86" spans="1:69" s="71" customFormat="1" x14ac:dyDescent="0.25">
      <c r="A86" s="70"/>
      <c r="C86" s="82"/>
      <c r="D86" s="75"/>
      <c r="E86" s="76"/>
      <c r="F86" s="73"/>
      <c r="G86" s="73"/>
      <c r="H86" s="73"/>
      <c r="I86" s="73"/>
      <c r="J86" s="83"/>
      <c r="K86" s="84"/>
      <c r="L86" s="84"/>
      <c r="M86" s="84"/>
      <c r="N86" s="84"/>
      <c r="O86" s="84"/>
      <c r="P86" s="85"/>
      <c r="Q86" s="86"/>
      <c r="R86" s="86"/>
      <c r="S86" s="87"/>
      <c r="T86" s="84"/>
      <c r="U86" s="84"/>
      <c r="V86" s="84"/>
      <c r="W86" s="84"/>
      <c r="X86" s="85"/>
      <c r="Y86" s="86"/>
      <c r="Z86" s="87"/>
      <c r="AA86" s="88"/>
      <c r="AB86" s="88"/>
      <c r="AC86" s="89"/>
      <c r="AD86" s="85"/>
      <c r="AE86" s="86"/>
      <c r="AF86" s="87"/>
      <c r="AG86" s="90"/>
      <c r="AH86" s="88"/>
      <c r="AI86" s="88"/>
      <c r="AJ86" s="89"/>
      <c r="AK86" s="90"/>
      <c r="AL86" s="88"/>
      <c r="AM86" s="88"/>
      <c r="AN86" s="88"/>
      <c r="AO86" s="88"/>
      <c r="AP86" s="89"/>
      <c r="AQ86" s="90"/>
      <c r="AR86" s="88"/>
      <c r="AS86" s="88"/>
      <c r="AT86" s="88"/>
      <c r="AU86" s="88"/>
      <c r="AV86" s="88"/>
      <c r="AW86" s="88"/>
      <c r="AX86" s="88"/>
      <c r="AY86" s="89"/>
      <c r="BB86" s="91"/>
      <c r="BC86" s="92"/>
      <c r="BD86" s="92"/>
      <c r="BE86" s="93"/>
      <c r="BF86" s="94"/>
      <c r="BG86" s="75"/>
      <c r="BH86" s="75"/>
      <c r="BI86" s="75"/>
      <c r="BJ86" s="75"/>
      <c r="BK86" s="75"/>
      <c r="BL86" s="75"/>
      <c r="BM86" s="75"/>
      <c r="BN86" s="75"/>
      <c r="BO86" s="75"/>
      <c r="BP86" s="75"/>
      <c r="BQ86" s="75"/>
    </row>
    <row r="87" spans="1:69" s="71" customFormat="1" x14ac:dyDescent="0.25">
      <c r="A87" s="70"/>
      <c r="C87" s="82"/>
      <c r="D87" s="75"/>
      <c r="E87" s="76"/>
      <c r="F87" s="73"/>
      <c r="G87" s="73"/>
      <c r="H87" s="73"/>
      <c r="I87" s="73"/>
      <c r="J87" s="83"/>
      <c r="K87" s="84"/>
      <c r="L87" s="84"/>
      <c r="M87" s="84"/>
      <c r="N87" s="84"/>
      <c r="O87" s="84"/>
      <c r="P87" s="85"/>
      <c r="Q87" s="86"/>
      <c r="R87" s="86"/>
      <c r="S87" s="87"/>
      <c r="T87" s="84"/>
      <c r="U87" s="84"/>
      <c r="V87" s="84"/>
      <c r="W87" s="84"/>
      <c r="X87" s="85"/>
      <c r="Y87" s="86"/>
      <c r="Z87" s="87"/>
      <c r="AA87" s="88"/>
      <c r="AB87" s="88"/>
      <c r="AC87" s="89"/>
      <c r="AD87" s="85"/>
      <c r="AE87" s="86"/>
      <c r="AF87" s="87"/>
      <c r="AG87" s="90"/>
      <c r="AH87" s="88"/>
      <c r="AI87" s="88"/>
      <c r="AJ87" s="89"/>
      <c r="AK87" s="90"/>
      <c r="AL87" s="88"/>
      <c r="AM87" s="88"/>
      <c r="AN87" s="88"/>
      <c r="AO87" s="88"/>
      <c r="AP87" s="89"/>
      <c r="AQ87" s="90"/>
      <c r="AR87" s="88"/>
      <c r="AS87" s="88"/>
      <c r="AT87" s="88"/>
      <c r="AU87" s="88"/>
      <c r="AV87" s="88"/>
      <c r="AW87" s="88"/>
      <c r="AX87" s="88"/>
      <c r="AY87" s="89"/>
      <c r="BB87" s="91"/>
      <c r="BC87" s="92"/>
      <c r="BD87" s="92"/>
      <c r="BE87" s="93"/>
      <c r="BF87" s="94"/>
      <c r="BG87" s="75"/>
      <c r="BH87" s="75"/>
      <c r="BI87" s="75"/>
      <c r="BJ87" s="75"/>
      <c r="BK87" s="75"/>
      <c r="BL87" s="75"/>
      <c r="BM87" s="75"/>
      <c r="BN87" s="75"/>
      <c r="BO87" s="75"/>
      <c r="BP87" s="75"/>
      <c r="BQ87" s="75"/>
    </row>
    <row r="88" spans="1:69" s="71" customFormat="1" x14ac:dyDescent="0.25">
      <c r="A88" s="70"/>
      <c r="C88" s="82"/>
      <c r="D88" s="75"/>
      <c r="E88" s="76"/>
      <c r="F88" s="73"/>
      <c r="G88" s="73"/>
      <c r="H88" s="73"/>
      <c r="I88" s="73"/>
      <c r="J88" s="83"/>
      <c r="K88" s="84"/>
      <c r="L88" s="84"/>
      <c r="M88" s="84"/>
      <c r="N88" s="84"/>
      <c r="O88" s="84"/>
      <c r="P88" s="85"/>
      <c r="Q88" s="86"/>
      <c r="R88" s="86"/>
      <c r="S88" s="87"/>
      <c r="T88" s="84"/>
      <c r="U88" s="84"/>
      <c r="V88" s="84"/>
      <c r="W88" s="84"/>
      <c r="X88" s="85"/>
      <c r="Y88" s="86"/>
      <c r="Z88" s="87"/>
      <c r="AA88" s="88"/>
      <c r="AB88" s="88"/>
      <c r="AC88" s="89"/>
      <c r="AD88" s="85"/>
      <c r="AE88" s="86"/>
      <c r="AF88" s="87"/>
      <c r="AG88" s="90"/>
      <c r="AH88" s="88"/>
      <c r="AI88" s="88"/>
      <c r="AJ88" s="89"/>
      <c r="AK88" s="90"/>
      <c r="AL88" s="88"/>
      <c r="AM88" s="88"/>
      <c r="AN88" s="88"/>
      <c r="AO88" s="88"/>
      <c r="AP88" s="89"/>
      <c r="AQ88" s="90"/>
      <c r="AR88" s="88"/>
      <c r="AS88" s="88"/>
      <c r="AT88" s="88"/>
      <c r="AU88" s="88"/>
      <c r="AV88" s="88"/>
      <c r="AW88" s="88"/>
      <c r="AX88" s="88"/>
      <c r="AY88" s="89"/>
      <c r="BB88" s="91"/>
      <c r="BC88" s="92"/>
      <c r="BD88" s="92"/>
      <c r="BE88" s="93"/>
      <c r="BF88" s="94"/>
      <c r="BG88" s="75"/>
      <c r="BH88" s="75"/>
      <c r="BI88" s="75"/>
      <c r="BJ88" s="75"/>
      <c r="BK88" s="75"/>
      <c r="BL88" s="75"/>
      <c r="BM88" s="75"/>
      <c r="BN88" s="75"/>
      <c r="BO88" s="75"/>
      <c r="BP88" s="75"/>
      <c r="BQ88" s="75"/>
    </row>
    <row r="89" spans="1:69" s="71" customFormat="1" x14ac:dyDescent="0.25">
      <c r="A89" s="70"/>
      <c r="C89" s="82"/>
      <c r="D89" s="75"/>
      <c r="E89" s="76"/>
      <c r="F89" s="73"/>
      <c r="G89" s="73"/>
      <c r="H89" s="73"/>
      <c r="I89" s="73"/>
      <c r="J89" s="83"/>
      <c r="K89" s="84"/>
      <c r="L89" s="84"/>
      <c r="M89" s="84"/>
      <c r="N89" s="84"/>
      <c r="O89" s="84"/>
      <c r="P89" s="85"/>
      <c r="Q89" s="86"/>
      <c r="R89" s="86"/>
      <c r="S89" s="87"/>
      <c r="T89" s="84"/>
      <c r="U89" s="84"/>
      <c r="V89" s="84"/>
      <c r="W89" s="84"/>
      <c r="X89" s="85"/>
      <c r="Y89" s="86"/>
      <c r="Z89" s="87"/>
      <c r="AA89" s="88"/>
      <c r="AB89" s="88"/>
      <c r="AC89" s="89"/>
      <c r="AD89" s="85"/>
      <c r="AE89" s="86"/>
      <c r="AF89" s="87"/>
      <c r="AG89" s="90"/>
      <c r="AH89" s="88"/>
      <c r="AI89" s="88"/>
      <c r="AJ89" s="89"/>
      <c r="AK89" s="90"/>
      <c r="AL89" s="88"/>
      <c r="AM89" s="88"/>
      <c r="AN89" s="88"/>
      <c r="AO89" s="88"/>
      <c r="AP89" s="89"/>
      <c r="AQ89" s="90"/>
      <c r="AR89" s="88"/>
      <c r="AS89" s="88"/>
      <c r="AT89" s="88"/>
      <c r="AU89" s="88"/>
      <c r="AV89" s="88"/>
      <c r="AW89" s="88"/>
      <c r="AX89" s="88"/>
      <c r="AY89" s="89"/>
      <c r="BB89" s="91"/>
      <c r="BC89" s="92"/>
      <c r="BD89" s="92"/>
      <c r="BE89" s="93"/>
      <c r="BF89" s="94"/>
      <c r="BG89" s="75"/>
      <c r="BH89" s="75"/>
      <c r="BI89" s="75"/>
      <c r="BJ89" s="75"/>
      <c r="BK89" s="75"/>
      <c r="BL89" s="75"/>
      <c r="BM89" s="75"/>
      <c r="BN89" s="75"/>
      <c r="BO89" s="75"/>
      <c r="BP89" s="75"/>
      <c r="BQ89" s="75"/>
    </row>
    <row r="90" spans="1:69" s="71" customFormat="1" x14ac:dyDescent="0.25">
      <c r="A90" s="70"/>
      <c r="C90" s="82"/>
      <c r="D90" s="75"/>
      <c r="E90" s="76"/>
      <c r="F90" s="73"/>
      <c r="G90" s="73"/>
      <c r="H90" s="73"/>
      <c r="I90" s="73"/>
      <c r="J90" s="83"/>
      <c r="K90" s="84"/>
      <c r="L90" s="84"/>
      <c r="M90" s="84"/>
      <c r="N90" s="84"/>
      <c r="O90" s="84"/>
      <c r="P90" s="85"/>
      <c r="Q90" s="86"/>
      <c r="R90" s="86"/>
      <c r="S90" s="87"/>
      <c r="T90" s="84"/>
      <c r="U90" s="84"/>
      <c r="V90" s="84"/>
      <c r="W90" s="84"/>
      <c r="X90" s="85"/>
      <c r="Y90" s="86"/>
      <c r="Z90" s="87"/>
      <c r="AA90" s="88"/>
      <c r="AB90" s="88"/>
      <c r="AC90" s="89"/>
      <c r="AD90" s="85"/>
      <c r="AE90" s="86"/>
      <c r="AF90" s="87"/>
      <c r="AG90" s="90"/>
      <c r="AH90" s="88"/>
      <c r="AI90" s="88"/>
      <c r="AJ90" s="89"/>
      <c r="AK90" s="90"/>
      <c r="AL90" s="88"/>
      <c r="AM90" s="88"/>
      <c r="AN90" s="88"/>
      <c r="AO90" s="88"/>
      <c r="AP90" s="89"/>
      <c r="AQ90" s="90"/>
      <c r="AR90" s="88"/>
      <c r="AS90" s="88"/>
      <c r="AT90" s="88"/>
      <c r="AU90" s="88"/>
      <c r="AV90" s="88"/>
      <c r="AW90" s="88"/>
      <c r="AX90" s="88"/>
      <c r="AY90" s="89"/>
      <c r="BB90" s="91"/>
      <c r="BC90" s="92"/>
      <c r="BD90" s="92"/>
      <c r="BE90" s="93"/>
      <c r="BF90" s="94"/>
      <c r="BG90" s="75"/>
      <c r="BH90" s="75"/>
      <c r="BI90" s="75"/>
      <c r="BJ90" s="75"/>
      <c r="BK90" s="75"/>
      <c r="BL90" s="75"/>
      <c r="BM90" s="75"/>
      <c r="BN90" s="75"/>
      <c r="BO90" s="75"/>
      <c r="BP90" s="75"/>
      <c r="BQ90" s="75"/>
    </row>
    <row r="91" spans="1:69" s="71" customFormat="1" x14ac:dyDescent="0.25">
      <c r="A91" s="70"/>
      <c r="C91" s="82"/>
      <c r="D91" s="75"/>
      <c r="E91" s="76"/>
      <c r="F91" s="73"/>
      <c r="G91" s="73"/>
      <c r="H91" s="73"/>
      <c r="I91" s="73"/>
      <c r="J91" s="83"/>
      <c r="K91" s="84"/>
      <c r="L91" s="84"/>
      <c r="M91" s="84"/>
      <c r="N91" s="84"/>
      <c r="O91" s="84"/>
      <c r="P91" s="85"/>
      <c r="Q91" s="86"/>
      <c r="R91" s="86"/>
      <c r="S91" s="87"/>
      <c r="T91" s="84"/>
      <c r="U91" s="84"/>
      <c r="V91" s="84"/>
      <c r="W91" s="84"/>
      <c r="X91" s="85"/>
      <c r="Y91" s="86"/>
      <c r="Z91" s="87"/>
      <c r="AA91" s="88"/>
      <c r="AB91" s="88"/>
      <c r="AC91" s="89"/>
      <c r="AD91" s="85"/>
      <c r="AE91" s="86"/>
      <c r="AF91" s="87"/>
      <c r="AG91" s="90"/>
      <c r="AH91" s="88"/>
      <c r="AI91" s="88"/>
      <c r="AJ91" s="89"/>
      <c r="AK91" s="90"/>
      <c r="AL91" s="88"/>
      <c r="AM91" s="88"/>
      <c r="AN91" s="88"/>
      <c r="AO91" s="88"/>
      <c r="AP91" s="89"/>
      <c r="AQ91" s="90"/>
      <c r="AR91" s="88"/>
      <c r="AS91" s="88"/>
      <c r="AT91" s="88"/>
      <c r="AU91" s="88"/>
      <c r="AV91" s="88"/>
      <c r="AW91" s="88"/>
      <c r="AX91" s="88"/>
      <c r="AY91" s="89"/>
      <c r="BB91" s="91"/>
      <c r="BC91" s="92"/>
      <c r="BD91" s="92"/>
      <c r="BE91" s="93"/>
      <c r="BF91" s="94"/>
      <c r="BG91" s="75"/>
      <c r="BH91" s="75"/>
      <c r="BI91" s="75"/>
      <c r="BJ91" s="75"/>
      <c r="BK91" s="75"/>
      <c r="BL91" s="75"/>
      <c r="BM91" s="75"/>
      <c r="BN91" s="75"/>
      <c r="BO91" s="75"/>
      <c r="BP91" s="75"/>
      <c r="BQ91" s="75"/>
    </row>
    <row r="92" spans="1:69" s="71" customFormat="1" x14ac:dyDescent="0.25">
      <c r="A92" s="70"/>
      <c r="C92" s="82"/>
      <c r="D92" s="75"/>
      <c r="E92" s="76"/>
      <c r="F92" s="73"/>
      <c r="G92" s="73"/>
      <c r="H92" s="73"/>
      <c r="I92" s="73"/>
      <c r="J92" s="83"/>
      <c r="K92" s="84"/>
      <c r="L92" s="84"/>
      <c r="M92" s="84"/>
      <c r="N92" s="84"/>
      <c r="O92" s="84"/>
      <c r="P92" s="85"/>
      <c r="Q92" s="86"/>
      <c r="R92" s="86"/>
      <c r="S92" s="87"/>
      <c r="T92" s="84"/>
      <c r="U92" s="84"/>
      <c r="V92" s="84"/>
      <c r="W92" s="84"/>
      <c r="X92" s="85"/>
      <c r="Y92" s="86"/>
      <c r="Z92" s="87"/>
      <c r="AA92" s="88"/>
      <c r="AB92" s="88"/>
      <c r="AC92" s="89"/>
      <c r="AD92" s="85"/>
      <c r="AE92" s="86"/>
      <c r="AF92" s="87"/>
      <c r="AG92" s="90"/>
      <c r="AH92" s="88"/>
      <c r="AI92" s="88"/>
      <c r="AJ92" s="89"/>
      <c r="AK92" s="90"/>
      <c r="AL92" s="88"/>
      <c r="AM92" s="88"/>
      <c r="AN92" s="88"/>
      <c r="AO92" s="88"/>
      <c r="AP92" s="89"/>
      <c r="AQ92" s="90"/>
      <c r="AR92" s="88"/>
      <c r="AS92" s="88"/>
      <c r="AT92" s="88"/>
      <c r="AU92" s="88"/>
      <c r="AV92" s="88"/>
      <c r="AW92" s="88"/>
      <c r="AX92" s="88"/>
      <c r="AY92" s="89"/>
      <c r="BB92" s="91"/>
      <c r="BC92" s="92"/>
      <c r="BD92" s="92"/>
      <c r="BE92" s="93"/>
      <c r="BF92" s="94"/>
      <c r="BG92" s="75"/>
      <c r="BH92" s="75"/>
      <c r="BI92" s="75"/>
      <c r="BJ92" s="75"/>
      <c r="BK92" s="75"/>
      <c r="BL92" s="75"/>
      <c r="BM92" s="75"/>
      <c r="BN92" s="75"/>
      <c r="BO92" s="75"/>
      <c r="BP92" s="75"/>
      <c r="BQ92" s="75"/>
    </row>
    <row r="93" spans="1:69" s="71" customFormat="1" x14ac:dyDescent="0.25">
      <c r="A93" s="70"/>
      <c r="C93" s="82"/>
      <c r="D93" s="75"/>
      <c r="E93" s="76"/>
      <c r="F93" s="73"/>
      <c r="G93" s="73"/>
      <c r="H93" s="73"/>
      <c r="I93" s="73"/>
      <c r="J93" s="83"/>
      <c r="K93" s="84"/>
      <c r="L93" s="84"/>
      <c r="M93" s="84"/>
      <c r="N93" s="84"/>
      <c r="O93" s="84"/>
      <c r="P93" s="85"/>
      <c r="Q93" s="86"/>
      <c r="R93" s="86"/>
      <c r="S93" s="87"/>
      <c r="T93" s="84"/>
      <c r="U93" s="84"/>
      <c r="V93" s="84"/>
      <c r="W93" s="84"/>
      <c r="X93" s="85"/>
      <c r="Y93" s="86"/>
      <c r="Z93" s="87"/>
      <c r="AA93" s="88"/>
      <c r="AB93" s="88"/>
      <c r="AC93" s="89"/>
      <c r="AD93" s="85"/>
      <c r="AE93" s="86"/>
      <c r="AF93" s="87"/>
      <c r="AG93" s="90"/>
      <c r="AH93" s="88"/>
      <c r="AI93" s="88"/>
      <c r="AJ93" s="89"/>
      <c r="AK93" s="90"/>
      <c r="AL93" s="88"/>
      <c r="AM93" s="88"/>
      <c r="AN93" s="88"/>
      <c r="AO93" s="88"/>
      <c r="AP93" s="89"/>
      <c r="AQ93" s="90"/>
      <c r="AR93" s="88"/>
      <c r="AS93" s="88"/>
      <c r="AT93" s="88"/>
      <c r="AU93" s="88"/>
      <c r="AV93" s="88"/>
      <c r="AW93" s="88"/>
      <c r="AX93" s="88"/>
      <c r="AY93" s="89"/>
      <c r="BB93" s="91"/>
      <c r="BC93" s="92"/>
      <c r="BD93" s="92"/>
      <c r="BE93" s="93"/>
      <c r="BF93" s="94"/>
      <c r="BG93" s="75"/>
      <c r="BH93" s="75"/>
      <c r="BI93" s="75"/>
      <c r="BJ93" s="75"/>
      <c r="BK93" s="75"/>
      <c r="BL93" s="75"/>
      <c r="BM93" s="75"/>
      <c r="BN93" s="75"/>
      <c r="BO93" s="75"/>
      <c r="BP93" s="75"/>
      <c r="BQ93" s="75"/>
    </row>
    <row r="94" spans="1:69" s="71" customFormat="1" x14ac:dyDescent="0.25">
      <c r="A94" s="70"/>
      <c r="C94" s="82"/>
      <c r="D94" s="75"/>
      <c r="E94" s="76"/>
      <c r="F94" s="73"/>
      <c r="G94" s="73"/>
      <c r="H94" s="73"/>
      <c r="I94" s="73"/>
      <c r="J94" s="83"/>
      <c r="K94" s="84"/>
      <c r="L94" s="84"/>
      <c r="M94" s="84"/>
      <c r="N94" s="84"/>
      <c r="O94" s="84"/>
      <c r="P94" s="85"/>
      <c r="Q94" s="86"/>
      <c r="R94" s="86"/>
      <c r="S94" s="87"/>
      <c r="T94" s="84"/>
      <c r="U94" s="84"/>
      <c r="V94" s="84"/>
      <c r="W94" s="84"/>
      <c r="X94" s="85"/>
      <c r="Y94" s="86"/>
      <c r="Z94" s="87"/>
      <c r="AA94" s="88"/>
      <c r="AB94" s="88"/>
      <c r="AC94" s="89"/>
      <c r="AD94" s="85"/>
      <c r="AE94" s="86"/>
      <c r="AF94" s="87"/>
      <c r="AG94" s="90"/>
      <c r="AH94" s="88"/>
      <c r="AI94" s="88"/>
      <c r="AJ94" s="89"/>
      <c r="AK94" s="90"/>
      <c r="AL94" s="88"/>
      <c r="AM94" s="88"/>
      <c r="AN94" s="88"/>
      <c r="AO94" s="88"/>
      <c r="AP94" s="89"/>
      <c r="AQ94" s="90"/>
      <c r="AR94" s="88"/>
      <c r="AS94" s="88"/>
      <c r="AT94" s="88"/>
      <c r="AU94" s="88"/>
      <c r="AV94" s="88"/>
      <c r="AW94" s="88"/>
      <c r="AX94" s="88"/>
      <c r="AY94" s="89"/>
      <c r="BB94" s="91"/>
      <c r="BC94" s="92"/>
      <c r="BD94" s="92"/>
      <c r="BE94" s="93"/>
      <c r="BF94" s="94"/>
      <c r="BG94" s="75"/>
      <c r="BH94" s="75"/>
      <c r="BI94" s="75"/>
      <c r="BJ94" s="75"/>
      <c r="BK94" s="75"/>
      <c r="BL94" s="75"/>
      <c r="BM94" s="75"/>
      <c r="BN94" s="75"/>
      <c r="BO94" s="75"/>
      <c r="BP94" s="75"/>
      <c r="BQ94" s="75"/>
    </row>
    <row r="95" spans="1:69" s="71" customFormat="1" x14ac:dyDescent="0.25">
      <c r="A95" s="70"/>
      <c r="C95" s="82"/>
      <c r="D95" s="75"/>
      <c r="E95" s="76"/>
      <c r="F95" s="73"/>
      <c r="G95" s="73"/>
      <c r="H95" s="73"/>
      <c r="I95" s="73"/>
      <c r="J95" s="83"/>
      <c r="K95" s="84"/>
      <c r="L95" s="84"/>
      <c r="M95" s="84"/>
      <c r="N95" s="84"/>
      <c r="O95" s="84"/>
      <c r="P95" s="85"/>
      <c r="Q95" s="86"/>
      <c r="R95" s="86"/>
      <c r="S95" s="87"/>
      <c r="T95" s="84"/>
      <c r="U95" s="84"/>
      <c r="V95" s="84"/>
      <c r="W95" s="84"/>
      <c r="X95" s="85"/>
      <c r="Y95" s="86"/>
      <c r="Z95" s="87"/>
      <c r="AA95" s="88"/>
      <c r="AB95" s="88"/>
      <c r="AC95" s="89"/>
      <c r="AD95" s="85"/>
      <c r="AE95" s="86"/>
      <c r="AF95" s="87"/>
      <c r="AG95" s="90"/>
      <c r="AH95" s="88"/>
      <c r="AI95" s="88"/>
      <c r="AJ95" s="89"/>
      <c r="AK95" s="90"/>
      <c r="AL95" s="88"/>
      <c r="AM95" s="88"/>
      <c r="AN95" s="88"/>
      <c r="AO95" s="88"/>
      <c r="AP95" s="89"/>
      <c r="AQ95" s="90"/>
      <c r="AR95" s="88"/>
      <c r="AS95" s="88"/>
      <c r="AT95" s="88"/>
      <c r="AU95" s="88"/>
      <c r="AV95" s="88"/>
      <c r="AW95" s="88"/>
      <c r="AX95" s="88"/>
      <c r="AY95" s="89"/>
      <c r="BB95" s="91"/>
      <c r="BC95" s="92"/>
      <c r="BD95" s="92"/>
      <c r="BE95" s="93"/>
      <c r="BF95" s="94"/>
      <c r="BG95" s="75"/>
      <c r="BH95" s="75"/>
      <c r="BI95" s="75"/>
      <c r="BJ95" s="75"/>
      <c r="BK95" s="75"/>
      <c r="BL95" s="75"/>
      <c r="BM95" s="75"/>
      <c r="BN95" s="75"/>
      <c r="BO95" s="75"/>
      <c r="BP95" s="75"/>
      <c r="BQ95" s="75"/>
    </row>
    <row r="96" spans="1:69" s="71" customFormat="1" x14ac:dyDescent="0.25">
      <c r="A96" s="70"/>
      <c r="C96" s="82"/>
      <c r="D96" s="75"/>
      <c r="E96" s="76"/>
      <c r="F96" s="73"/>
      <c r="G96" s="73"/>
      <c r="H96" s="73"/>
      <c r="I96" s="73"/>
      <c r="J96" s="83"/>
      <c r="K96" s="84"/>
      <c r="L96" s="84"/>
      <c r="M96" s="84"/>
      <c r="N96" s="84"/>
      <c r="O96" s="84"/>
      <c r="P96" s="85"/>
      <c r="Q96" s="86"/>
      <c r="R96" s="86"/>
      <c r="S96" s="87"/>
      <c r="T96" s="84"/>
      <c r="U96" s="84"/>
      <c r="V96" s="84"/>
      <c r="W96" s="84"/>
      <c r="X96" s="85"/>
      <c r="Y96" s="86"/>
      <c r="Z96" s="87"/>
      <c r="AA96" s="88"/>
      <c r="AB96" s="88"/>
      <c r="AC96" s="89"/>
      <c r="AD96" s="85"/>
      <c r="AE96" s="86"/>
      <c r="AF96" s="87"/>
      <c r="AG96" s="90"/>
      <c r="AH96" s="88"/>
      <c r="AI96" s="88"/>
      <c r="AJ96" s="89"/>
      <c r="AK96" s="90"/>
      <c r="AL96" s="88"/>
      <c r="AM96" s="88"/>
      <c r="AN96" s="88"/>
      <c r="AO96" s="88"/>
      <c r="AP96" s="89"/>
      <c r="AQ96" s="90"/>
      <c r="AR96" s="88"/>
      <c r="AS96" s="88"/>
      <c r="AT96" s="88"/>
      <c r="AU96" s="88"/>
      <c r="AV96" s="88"/>
      <c r="AW96" s="88"/>
      <c r="AX96" s="88"/>
      <c r="AY96" s="89"/>
      <c r="BB96" s="91"/>
      <c r="BC96" s="92"/>
      <c r="BD96" s="92"/>
      <c r="BE96" s="93"/>
      <c r="BF96" s="94"/>
      <c r="BG96" s="75"/>
      <c r="BH96" s="75"/>
      <c r="BI96" s="75"/>
      <c r="BJ96" s="75"/>
      <c r="BK96" s="75"/>
      <c r="BL96" s="75"/>
      <c r="BM96" s="75"/>
      <c r="BN96" s="75"/>
      <c r="BO96" s="75"/>
      <c r="BP96" s="75"/>
      <c r="BQ96" s="75"/>
    </row>
    <row r="97" spans="1:69" s="71" customFormat="1" x14ac:dyDescent="0.25">
      <c r="A97" s="70"/>
      <c r="C97" s="82"/>
      <c r="D97" s="75"/>
      <c r="E97" s="76"/>
      <c r="F97" s="73"/>
      <c r="G97" s="73"/>
      <c r="H97" s="73"/>
      <c r="I97" s="73"/>
      <c r="J97" s="83"/>
      <c r="K97" s="84"/>
      <c r="L97" s="84"/>
      <c r="M97" s="84"/>
      <c r="N97" s="84"/>
      <c r="O97" s="84"/>
      <c r="P97" s="85"/>
      <c r="Q97" s="86"/>
      <c r="R97" s="86"/>
      <c r="S97" s="87"/>
      <c r="T97" s="84"/>
      <c r="U97" s="84"/>
      <c r="V97" s="84"/>
      <c r="W97" s="84"/>
      <c r="X97" s="85"/>
      <c r="Y97" s="86"/>
      <c r="Z97" s="87"/>
      <c r="AA97" s="88"/>
      <c r="AB97" s="88"/>
      <c r="AC97" s="89"/>
      <c r="AD97" s="85"/>
      <c r="AE97" s="86"/>
      <c r="AF97" s="87"/>
      <c r="AG97" s="90"/>
      <c r="AH97" s="88"/>
      <c r="AI97" s="88"/>
      <c r="AJ97" s="89"/>
      <c r="AK97" s="90"/>
      <c r="AL97" s="88"/>
      <c r="AM97" s="88"/>
      <c r="AN97" s="88"/>
      <c r="AO97" s="88"/>
      <c r="AP97" s="89"/>
      <c r="AQ97" s="90"/>
      <c r="AR97" s="88"/>
      <c r="AS97" s="88"/>
      <c r="AT97" s="88"/>
      <c r="AU97" s="88"/>
      <c r="AV97" s="88"/>
      <c r="AW97" s="88"/>
      <c r="AX97" s="88"/>
      <c r="AY97" s="89"/>
      <c r="BB97" s="91"/>
      <c r="BC97" s="92"/>
      <c r="BD97" s="92"/>
      <c r="BE97" s="93"/>
      <c r="BF97" s="94"/>
      <c r="BG97" s="75"/>
      <c r="BH97" s="75"/>
      <c r="BI97" s="75"/>
      <c r="BJ97" s="75"/>
      <c r="BK97" s="75"/>
      <c r="BL97" s="75"/>
      <c r="BM97" s="75"/>
      <c r="BN97" s="75"/>
      <c r="BO97" s="75"/>
      <c r="BP97" s="75"/>
      <c r="BQ97" s="75"/>
    </row>
    <row r="98" spans="1:69" s="71" customFormat="1" x14ac:dyDescent="0.25">
      <c r="A98" s="70"/>
      <c r="C98" s="82"/>
      <c r="D98" s="75"/>
      <c r="E98" s="76"/>
      <c r="F98" s="73"/>
      <c r="G98" s="73"/>
      <c r="H98" s="73"/>
      <c r="I98" s="73"/>
      <c r="J98" s="83"/>
      <c r="K98" s="84"/>
      <c r="L98" s="84"/>
      <c r="M98" s="84"/>
      <c r="N98" s="84"/>
      <c r="O98" s="84"/>
      <c r="P98" s="85"/>
      <c r="Q98" s="86"/>
      <c r="R98" s="86"/>
      <c r="S98" s="87"/>
      <c r="T98" s="84"/>
      <c r="U98" s="84"/>
      <c r="V98" s="84"/>
      <c r="W98" s="84"/>
      <c r="X98" s="85"/>
      <c r="Y98" s="86"/>
      <c r="Z98" s="87"/>
      <c r="AA98" s="88"/>
      <c r="AB98" s="88"/>
      <c r="AC98" s="89"/>
      <c r="AD98" s="85"/>
      <c r="AE98" s="86"/>
      <c r="AF98" s="87"/>
      <c r="AG98" s="90"/>
      <c r="AH98" s="88"/>
      <c r="AI98" s="88"/>
      <c r="AJ98" s="89"/>
      <c r="AK98" s="90"/>
      <c r="AL98" s="88"/>
      <c r="AM98" s="88"/>
      <c r="AN98" s="88"/>
      <c r="AO98" s="88"/>
      <c r="AP98" s="89"/>
      <c r="AQ98" s="90"/>
      <c r="AR98" s="88"/>
      <c r="AS98" s="88"/>
      <c r="AT98" s="88"/>
      <c r="AU98" s="88"/>
      <c r="AV98" s="88"/>
      <c r="AW98" s="88"/>
      <c r="AX98" s="88"/>
      <c r="AY98" s="89"/>
      <c r="BB98" s="91"/>
      <c r="BC98" s="92"/>
      <c r="BD98" s="92"/>
      <c r="BE98" s="93"/>
      <c r="BF98" s="94"/>
      <c r="BG98" s="75"/>
      <c r="BH98" s="75"/>
      <c r="BI98" s="75"/>
      <c r="BJ98" s="75"/>
      <c r="BK98" s="75"/>
      <c r="BL98" s="75"/>
      <c r="BM98" s="75"/>
      <c r="BN98" s="75"/>
      <c r="BO98" s="75"/>
      <c r="BP98" s="75"/>
      <c r="BQ98" s="75"/>
    </row>
    <row r="99" spans="1:69" s="71" customFormat="1" x14ac:dyDescent="0.25">
      <c r="A99" s="70"/>
      <c r="C99" s="82"/>
      <c r="D99" s="75"/>
      <c r="E99" s="76"/>
      <c r="F99" s="73"/>
      <c r="G99" s="73"/>
      <c r="H99" s="73"/>
      <c r="I99" s="73"/>
      <c r="J99" s="83"/>
      <c r="K99" s="84"/>
      <c r="L99" s="84"/>
      <c r="M99" s="84"/>
      <c r="N99" s="84"/>
      <c r="O99" s="84"/>
      <c r="P99" s="85"/>
      <c r="Q99" s="86"/>
      <c r="R99" s="86"/>
      <c r="S99" s="87"/>
      <c r="T99" s="84"/>
      <c r="U99" s="84"/>
      <c r="V99" s="84"/>
      <c r="W99" s="84"/>
      <c r="X99" s="85"/>
      <c r="Y99" s="86"/>
      <c r="Z99" s="87"/>
      <c r="AA99" s="88"/>
      <c r="AB99" s="88"/>
      <c r="AC99" s="89"/>
      <c r="AD99" s="85"/>
      <c r="AE99" s="86"/>
      <c r="AF99" s="87"/>
      <c r="AG99" s="90"/>
      <c r="AH99" s="88"/>
      <c r="AI99" s="88"/>
      <c r="AJ99" s="89"/>
      <c r="AK99" s="90"/>
      <c r="AL99" s="88"/>
      <c r="AM99" s="88"/>
      <c r="AN99" s="88"/>
      <c r="AO99" s="88"/>
      <c r="AP99" s="89"/>
      <c r="AQ99" s="90"/>
      <c r="AR99" s="88"/>
      <c r="AS99" s="88"/>
      <c r="AT99" s="88"/>
      <c r="AU99" s="88"/>
      <c r="AV99" s="88"/>
      <c r="AW99" s="88"/>
      <c r="AX99" s="88"/>
      <c r="AY99" s="89"/>
      <c r="BB99" s="91"/>
      <c r="BC99" s="92"/>
      <c r="BD99" s="92"/>
      <c r="BE99" s="93"/>
      <c r="BF99" s="94"/>
      <c r="BG99" s="75"/>
      <c r="BH99" s="75"/>
      <c r="BI99" s="75"/>
      <c r="BJ99" s="75"/>
      <c r="BK99" s="75"/>
      <c r="BL99" s="75"/>
      <c r="BM99" s="75"/>
      <c r="BN99" s="75"/>
      <c r="BO99" s="75"/>
      <c r="BP99" s="75"/>
      <c r="BQ99" s="75"/>
    </row>
    <row r="100" spans="1:69" s="71" customFormat="1" x14ac:dyDescent="0.25">
      <c r="A100" s="70"/>
      <c r="C100" s="82"/>
      <c r="D100" s="75"/>
      <c r="E100" s="76"/>
      <c r="F100" s="73"/>
      <c r="G100" s="73"/>
      <c r="H100" s="73"/>
      <c r="I100" s="73"/>
      <c r="J100" s="83"/>
      <c r="K100" s="84"/>
      <c r="L100" s="84"/>
      <c r="M100" s="84"/>
      <c r="N100" s="84"/>
      <c r="O100" s="84"/>
      <c r="P100" s="85"/>
      <c r="Q100" s="86"/>
      <c r="R100" s="86"/>
      <c r="S100" s="87"/>
      <c r="T100" s="84"/>
      <c r="U100" s="84"/>
      <c r="V100" s="84"/>
      <c r="W100" s="84"/>
      <c r="X100" s="85"/>
      <c r="Y100" s="86"/>
      <c r="Z100" s="87"/>
      <c r="AA100" s="88"/>
      <c r="AB100" s="88"/>
      <c r="AC100" s="89"/>
      <c r="AD100" s="85"/>
      <c r="AE100" s="86"/>
      <c r="AF100" s="87"/>
      <c r="AG100" s="90"/>
      <c r="AH100" s="88"/>
      <c r="AI100" s="88"/>
      <c r="AJ100" s="89"/>
      <c r="AK100" s="90"/>
      <c r="AL100" s="88"/>
      <c r="AM100" s="88"/>
      <c r="AN100" s="88"/>
      <c r="AO100" s="88"/>
      <c r="AP100" s="89"/>
      <c r="AQ100" s="90"/>
      <c r="AR100" s="88"/>
      <c r="AS100" s="88"/>
      <c r="AT100" s="88"/>
      <c r="AU100" s="88"/>
      <c r="AV100" s="88"/>
      <c r="AW100" s="88"/>
      <c r="AX100" s="88"/>
      <c r="AY100" s="89"/>
      <c r="BB100" s="91"/>
      <c r="BC100" s="92"/>
      <c r="BD100" s="92"/>
      <c r="BE100" s="93"/>
      <c r="BF100" s="94"/>
      <c r="BG100" s="75"/>
      <c r="BH100" s="75"/>
      <c r="BI100" s="75"/>
      <c r="BJ100" s="75"/>
      <c r="BK100" s="75"/>
      <c r="BL100" s="75"/>
      <c r="BM100" s="75"/>
      <c r="BN100" s="75"/>
      <c r="BO100" s="75"/>
      <c r="BP100" s="75"/>
      <c r="BQ100" s="75"/>
    </row>
    <row r="101" spans="1:69" s="71" customFormat="1" x14ac:dyDescent="0.25">
      <c r="A101" s="70"/>
      <c r="C101" s="82"/>
      <c r="D101" s="75"/>
      <c r="E101" s="76"/>
      <c r="F101" s="73"/>
      <c r="G101" s="73"/>
      <c r="H101" s="73"/>
      <c r="I101" s="73"/>
      <c r="J101" s="83"/>
      <c r="K101" s="84"/>
      <c r="L101" s="84"/>
      <c r="M101" s="84"/>
      <c r="N101" s="84"/>
      <c r="O101" s="84"/>
      <c r="P101" s="85"/>
      <c r="Q101" s="86"/>
      <c r="R101" s="86"/>
      <c r="S101" s="87"/>
      <c r="T101" s="84"/>
      <c r="U101" s="84"/>
      <c r="V101" s="84"/>
      <c r="W101" s="84"/>
      <c r="X101" s="85"/>
      <c r="Y101" s="86"/>
      <c r="Z101" s="87"/>
      <c r="AA101" s="88"/>
      <c r="AB101" s="88"/>
      <c r="AC101" s="89"/>
      <c r="AD101" s="85"/>
      <c r="AE101" s="86"/>
      <c r="AF101" s="87"/>
      <c r="AG101" s="90"/>
      <c r="AH101" s="88"/>
      <c r="AI101" s="88"/>
      <c r="AJ101" s="89"/>
      <c r="AK101" s="90"/>
      <c r="AL101" s="88"/>
      <c r="AM101" s="88"/>
      <c r="AN101" s="88"/>
      <c r="AO101" s="88"/>
      <c r="AP101" s="89"/>
      <c r="AQ101" s="90"/>
      <c r="AR101" s="88"/>
      <c r="AS101" s="88"/>
      <c r="AT101" s="88"/>
      <c r="AU101" s="88"/>
      <c r="AV101" s="88"/>
      <c r="AW101" s="88"/>
      <c r="AX101" s="88"/>
      <c r="AY101" s="89"/>
      <c r="BB101" s="91"/>
      <c r="BC101" s="92"/>
      <c r="BD101" s="92"/>
      <c r="BE101" s="93"/>
      <c r="BF101" s="94"/>
      <c r="BG101" s="75"/>
      <c r="BH101" s="75"/>
      <c r="BI101" s="75"/>
      <c r="BJ101" s="75"/>
      <c r="BK101" s="75"/>
      <c r="BL101" s="75"/>
      <c r="BM101" s="75"/>
      <c r="BN101" s="75"/>
      <c r="BO101" s="75"/>
      <c r="BP101" s="75"/>
      <c r="BQ101" s="75"/>
    </row>
    <row r="102" spans="1:69" s="71" customFormat="1" x14ac:dyDescent="0.25">
      <c r="A102" s="70"/>
      <c r="C102" s="82"/>
      <c r="D102" s="75"/>
      <c r="E102" s="76"/>
      <c r="F102" s="73"/>
      <c r="G102" s="73"/>
      <c r="H102" s="73"/>
      <c r="I102" s="73"/>
      <c r="J102" s="83"/>
      <c r="K102" s="84"/>
      <c r="L102" s="84"/>
      <c r="M102" s="84"/>
      <c r="N102" s="84"/>
      <c r="O102" s="84"/>
      <c r="P102" s="85"/>
      <c r="Q102" s="86"/>
      <c r="R102" s="86"/>
      <c r="S102" s="87"/>
      <c r="T102" s="84"/>
      <c r="U102" s="84"/>
      <c r="V102" s="84"/>
      <c r="W102" s="84"/>
      <c r="X102" s="85"/>
      <c r="Y102" s="86"/>
      <c r="Z102" s="87"/>
      <c r="AA102" s="88"/>
      <c r="AB102" s="88"/>
      <c r="AC102" s="89"/>
      <c r="AD102" s="85"/>
      <c r="AE102" s="86"/>
      <c r="AF102" s="87"/>
      <c r="AG102" s="90"/>
      <c r="AH102" s="88"/>
      <c r="AI102" s="88"/>
      <c r="AJ102" s="89"/>
      <c r="AK102" s="90"/>
      <c r="AL102" s="88"/>
      <c r="AM102" s="88"/>
      <c r="AN102" s="88"/>
      <c r="AO102" s="88"/>
      <c r="AP102" s="89"/>
      <c r="AQ102" s="90"/>
      <c r="AR102" s="88"/>
      <c r="AS102" s="88"/>
      <c r="AT102" s="88"/>
      <c r="AU102" s="88"/>
      <c r="AV102" s="88"/>
      <c r="AW102" s="88"/>
      <c r="AX102" s="88"/>
      <c r="AY102" s="89"/>
      <c r="BB102" s="91"/>
      <c r="BC102" s="92"/>
      <c r="BD102" s="92"/>
      <c r="BE102" s="93"/>
      <c r="BF102" s="94"/>
      <c r="BG102" s="75"/>
      <c r="BH102" s="75"/>
      <c r="BI102" s="75"/>
      <c r="BJ102" s="75"/>
      <c r="BK102" s="75"/>
      <c r="BL102" s="75"/>
      <c r="BM102" s="75"/>
      <c r="BN102" s="75"/>
      <c r="BO102" s="75"/>
      <c r="BP102" s="75"/>
      <c r="BQ102" s="75"/>
    </row>
    <row r="103" spans="1:69" s="71" customFormat="1" x14ac:dyDescent="0.25">
      <c r="A103" s="70"/>
      <c r="C103" s="82"/>
      <c r="D103" s="75"/>
      <c r="E103" s="76"/>
      <c r="F103" s="73"/>
      <c r="G103" s="73"/>
      <c r="H103" s="73"/>
      <c r="I103" s="73"/>
      <c r="J103" s="83"/>
      <c r="K103" s="84"/>
      <c r="L103" s="84"/>
      <c r="M103" s="84"/>
      <c r="N103" s="84"/>
      <c r="O103" s="84"/>
      <c r="P103" s="85"/>
      <c r="Q103" s="86"/>
      <c r="R103" s="86"/>
      <c r="S103" s="87"/>
      <c r="T103" s="84"/>
      <c r="U103" s="84"/>
      <c r="V103" s="84"/>
      <c r="W103" s="84"/>
      <c r="X103" s="85"/>
      <c r="Y103" s="86"/>
      <c r="Z103" s="87"/>
      <c r="AA103" s="88"/>
      <c r="AB103" s="88"/>
      <c r="AC103" s="89"/>
      <c r="AD103" s="85"/>
      <c r="AE103" s="86"/>
      <c r="AF103" s="87"/>
      <c r="AG103" s="90"/>
      <c r="AH103" s="88"/>
      <c r="AI103" s="88"/>
      <c r="AJ103" s="89"/>
      <c r="AK103" s="90"/>
      <c r="AL103" s="88"/>
      <c r="AM103" s="88"/>
      <c r="AN103" s="88"/>
      <c r="AO103" s="88"/>
      <c r="AP103" s="89"/>
      <c r="AQ103" s="90"/>
      <c r="AR103" s="88"/>
      <c r="AS103" s="88"/>
      <c r="AT103" s="88"/>
      <c r="AU103" s="88"/>
      <c r="AV103" s="88"/>
      <c r="AW103" s="88"/>
      <c r="AX103" s="88"/>
      <c r="AY103" s="89"/>
      <c r="BB103" s="91"/>
      <c r="BC103" s="92"/>
      <c r="BD103" s="92"/>
      <c r="BE103" s="93"/>
      <c r="BF103" s="94"/>
      <c r="BG103" s="75"/>
      <c r="BH103" s="75"/>
      <c r="BI103" s="75"/>
      <c r="BJ103" s="75"/>
      <c r="BK103" s="75"/>
      <c r="BL103" s="75"/>
      <c r="BM103" s="75"/>
      <c r="BN103" s="75"/>
      <c r="BO103" s="75"/>
      <c r="BP103" s="75"/>
      <c r="BQ103" s="75"/>
    </row>
    <row r="104" spans="1:69" s="71" customFormat="1" x14ac:dyDescent="0.25">
      <c r="A104" s="70"/>
      <c r="C104" s="82"/>
      <c r="D104" s="75"/>
      <c r="E104" s="76"/>
      <c r="F104" s="73"/>
      <c r="G104" s="73"/>
      <c r="H104" s="73"/>
      <c r="I104" s="73"/>
      <c r="J104" s="83"/>
      <c r="K104" s="84"/>
      <c r="L104" s="84"/>
      <c r="M104" s="84"/>
      <c r="N104" s="84"/>
      <c r="O104" s="84"/>
      <c r="P104" s="85"/>
      <c r="Q104" s="86"/>
      <c r="R104" s="86"/>
      <c r="S104" s="87"/>
      <c r="T104" s="84"/>
      <c r="U104" s="84"/>
      <c r="V104" s="84"/>
      <c r="W104" s="84"/>
      <c r="X104" s="85"/>
      <c r="Y104" s="86"/>
      <c r="Z104" s="87"/>
      <c r="AA104" s="88"/>
      <c r="AB104" s="88"/>
      <c r="AC104" s="89"/>
      <c r="AD104" s="85"/>
      <c r="AE104" s="86"/>
      <c r="AF104" s="87"/>
      <c r="AG104" s="90"/>
      <c r="AH104" s="88"/>
      <c r="AI104" s="88"/>
      <c r="AJ104" s="89"/>
      <c r="AK104" s="90"/>
      <c r="AL104" s="88"/>
      <c r="AM104" s="88"/>
      <c r="AN104" s="88"/>
      <c r="AO104" s="88"/>
      <c r="AP104" s="89"/>
      <c r="AQ104" s="90"/>
      <c r="AR104" s="88"/>
      <c r="AS104" s="88"/>
      <c r="AT104" s="88"/>
      <c r="AU104" s="88"/>
      <c r="AV104" s="88"/>
      <c r="AW104" s="88"/>
      <c r="AX104" s="88"/>
      <c r="AY104" s="89"/>
      <c r="BB104" s="91"/>
      <c r="BC104" s="92"/>
      <c r="BD104" s="92"/>
      <c r="BE104" s="93"/>
      <c r="BF104" s="94"/>
      <c r="BG104" s="75"/>
      <c r="BH104" s="75"/>
      <c r="BI104" s="75"/>
      <c r="BJ104" s="75"/>
      <c r="BK104" s="75"/>
      <c r="BL104" s="75"/>
      <c r="BM104" s="75"/>
      <c r="BN104" s="75"/>
      <c r="BO104" s="75"/>
      <c r="BP104" s="75"/>
      <c r="BQ104" s="75"/>
    </row>
    <row r="105" spans="1:69" s="71" customFormat="1" x14ac:dyDescent="0.25">
      <c r="A105" s="70"/>
      <c r="C105" s="82"/>
      <c r="D105" s="75"/>
      <c r="E105" s="76"/>
      <c r="F105" s="73"/>
      <c r="G105" s="73"/>
      <c r="H105" s="73"/>
      <c r="I105" s="73"/>
      <c r="J105" s="83"/>
      <c r="K105" s="84"/>
      <c r="L105" s="84"/>
      <c r="M105" s="84"/>
      <c r="N105" s="84"/>
      <c r="O105" s="84"/>
      <c r="P105" s="85"/>
      <c r="Q105" s="86"/>
      <c r="R105" s="86"/>
      <c r="S105" s="87"/>
      <c r="T105" s="84"/>
      <c r="U105" s="84"/>
      <c r="V105" s="84"/>
      <c r="W105" s="84"/>
      <c r="X105" s="85"/>
      <c r="Y105" s="86"/>
      <c r="Z105" s="87"/>
      <c r="AA105" s="88"/>
      <c r="AB105" s="88"/>
      <c r="AC105" s="89"/>
      <c r="AD105" s="85"/>
      <c r="AE105" s="86"/>
      <c r="AF105" s="87"/>
      <c r="AG105" s="90"/>
      <c r="AH105" s="88"/>
      <c r="AI105" s="88"/>
      <c r="AJ105" s="89"/>
      <c r="AK105" s="90"/>
      <c r="AL105" s="88"/>
      <c r="AM105" s="88"/>
      <c r="AN105" s="88"/>
      <c r="AO105" s="88"/>
      <c r="AP105" s="89"/>
      <c r="AQ105" s="90"/>
      <c r="AR105" s="88"/>
      <c r="AS105" s="88"/>
      <c r="AT105" s="88"/>
      <c r="AU105" s="88"/>
      <c r="AV105" s="88"/>
      <c r="AW105" s="88"/>
      <c r="AX105" s="88"/>
      <c r="AY105" s="89"/>
      <c r="BB105" s="91"/>
      <c r="BC105" s="92"/>
      <c r="BD105" s="92"/>
      <c r="BE105" s="93"/>
      <c r="BF105" s="94"/>
      <c r="BG105" s="75"/>
      <c r="BH105" s="75"/>
      <c r="BI105" s="75"/>
      <c r="BJ105" s="75"/>
      <c r="BK105" s="75"/>
      <c r="BL105" s="75"/>
      <c r="BM105" s="75"/>
      <c r="BN105" s="75"/>
      <c r="BO105" s="75"/>
      <c r="BP105" s="75"/>
      <c r="BQ105" s="75"/>
    </row>
    <row r="106" spans="1:69" s="71" customFormat="1" x14ac:dyDescent="0.25">
      <c r="A106" s="70"/>
      <c r="C106" s="82"/>
      <c r="D106" s="75"/>
      <c r="E106" s="76"/>
      <c r="F106" s="73"/>
      <c r="G106" s="73"/>
      <c r="H106" s="73"/>
      <c r="I106" s="73"/>
      <c r="J106" s="83"/>
      <c r="K106" s="84"/>
      <c r="L106" s="84"/>
      <c r="M106" s="84"/>
      <c r="N106" s="84"/>
      <c r="O106" s="84"/>
      <c r="P106" s="85"/>
      <c r="Q106" s="86"/>
      <c r="R106" s="86"/>
      <c r="S106" s="87"/>
      <c r="T106" s="84"/>
      <c r="U106" s="84"/>
      <c r="V106" s="84"/>
      <c r="W106" s="84"/>
      <c r="X106" s="85"/>
      <c r="Y106" s="86"/>
      <c r="Z106" s="87"/>
      <c r="AA106" s="88"/>
      <c r="AB106" s="88"/>
      <c r="AC106" s="89"/>
      <c r="AD106" s="85"/>
      <c r="AE106" s="86"/>
      <c r="AF106" s="87"/>
      <c r="AG106" s="90"/>
      <c r="AH106" s="88"/>
      <c r="AI106" s="88"/>
      <c r="AJ106" s="89"/>
      <c r="AK106" s="90"/>
      <c r="AL106" s="88"/>
      <c r="AM106" s="88"/>
      <c r="AN106" s="88"/>
      <c r="AO106" s="88"/>
      <c r="AP106" s="89"/>
      <c r="AQ106" s="90"/>
      <c r="AR106" s="88"/>
      <c r="AS106" s="88"/>
      <c r="AT106" s="88"/>
      <c r="AU106" s="88"/>
      <c r="AV106" s="88"/>
      <c r="AW106" s="88"/>
      <c r="AX106" s="88"/>
      <c r="AY106" s="89"/>
      <c r="BB106" s="91"/>
      <c r="BC106" s="92"/>
      <c r="BD106" s="92"/>
      <c r="BE106" s="93"/>
      <c r="BF106" s="94"/>
      <c r="BG106" s="75"/>
      <c r="BH106" s="75"/>
      <c r="BI106" s="75"/>
      <c r="BJ106" s="75"/>
      <c r="BK106" s="75"/>
      <c r="BL106" s="75"/>
      <c r="BM106" s="75"/>
      <c r="BN106" s="75"/>
      <c r="BO106" s="75"/>
      <c r="BP106" s="75"/>
      <c r="BQ106" s="75"/>
    </row>
    <row r="107" spans="1:69" s="71" customFormat="1" x14ac:dyDescent="0.25">
      <c r="A107" s="70"/>
      <c r="C107" s="82"/>
      <c r="D107" s="75"/>
      <c r="E107" s="76"/>
      <c r="F107" s="73"/>
      <c r="G107" s="73"/>
      <c r="H107" s="73"/>
      <c r="I107" s="73"/>
      <c r="J107" s="83"/>
      <c r="K107" s="84"/>
      <c r="L107" s="84"/>
      <c r="M107" s="84"/>
      <c r="N107" s="84"/>
      <c r="O107" s="84"/>
      <c r="P107" s="85"/>
      <c r="Q107" s="86"/>
      <c r="R107" s="86"/>
      <c r="S107" s="87"/>
      <c r="T107" s="84"/>
      <c r="U107" s="84"/>
      <c r="V107" s="84"/>
      <c r="W107" s="84"/>
      <c r="X107" s="85"/>
      <c r="Y107" s="86"/>
      <c r="Z107" s="87"/>
      <c r="AA107" s="88"/>
      <c r="AB107" s="88"/>
      <c r="AC107" s="89"/>
      <c r="AD107" s="85"/>
      <c r="AE107" s="86"/>
      <c r="AF107" s="87"/>
      <c r="AG107" s="90"/>
      <c r="AH107" s="88"/>
      <c r="AI107" s="88"/>
      <c r="AJ107" s="89"/>
      <c r="AK107" s="90"/>
      <c r="AL107" s="88"/>
      <c r="AM107" s="88"/>
      <c r="AN107" s="88"/>
      <c r="AO107" s="88"/>
      <c r="AP107" s="89"/>
      <c r="AQ107" s="90"/>
      <c r="AR107" s="88"/>
      <c r="AS107" s="88"/>
      <c r="AT107" s="88"/>
      <c r="AU107" s="88"/>
      <c r="AV107" s="88"/>
      <c r="AW107" s="88"/>
      <c r="AX107" s="88"/>
      <c r="AY107" s="89"/>
      <c r="BB107" s="91"/>
      <c r="BC107" s="92"/>
      <c r="BD107" s="92"/>
      <c r="BE107" s="93"/>
      <c r="BF107" s="94"/>
      <c r="BG107" s="75"/>
      <c r="BH107" s="75"/>
      <c r="BI107" s="75"/>
      <c r="BJ107" s="75"/>
      <c r="BK107" s="75"/>
      <c r="BL107" s="75"/>
      <c r="BM107" s="75"/>
      <c r="BN107" s="75"/>
      <c r="BO107" s="75"/>
      <c r="BP107" s="75"/>
      <c r="BQ107" s="75"/>
    </row>
    <row r="108" spans="1:69" s="71" customFormat="1" x14ac:dyDescent="0.25">
      <c r="A108" s="70"/>
      <c r="C108" s="82"/>
      <c r="D108" s="75"/>
      <c r="E108" s="76"/>
      <c r="F108" s="73"/>
      <c r="G108" s="73"/>
      <c r="H108" s="73"/>
      <c r="I108" s="73"/>
      <c r="J108" s="83"/>
      <c r="K108" s="84"/>
      <c r="L108" s="84"/>
      <c r="M108" s="84"/>
      <c r="N108" s="84"/>
      <c r="O108" s="84"/>
      <c r="P108" s="85"/>
      <c r="Q108" s="86"/>
      <c r="R108" s="86"/>
      <c r="S108" s="87"/>
      <c r="T108" s="84"/>
      <c r="U108" s="84"/>
      <c r="V108" s="84"/>
      <c r="W108" s="84"/>
      <c r="X108" s="85"/>
      <c r="Y108" s="86"/>
      <c r="Z108" s="87"/>
      <c r="AA108" s="88"/>
      <c r="AB108" s="88"/>
      <c r="AC108" s="89"/>
      <c r="AD108" s="85"/>
      <c r="AE108" s="86"/>
      <c r="AF108" s="87"/>
      <c r="AG108" s="90"/>
      <c r="AH108" s="88"/>
      <c r="AI108" s="88"/>
      <c r="AJ108" s="89"/>
      <c r="AK108" s="90"/>
      <c r="AL108" s="88"/>
      <c r="AM108" s="88"/>
      <c r="AN108" s="88"/>
      <c r="AO108" s="88"/>
      <c r="AP108" s="89"/>
      <c r="AQ108" s="90"/>
      <c r="AR108" s="88"/>
      <c r="AS108" s="88"/>
      <c r="AT108" s="88"/>
      <c r="AU108" s="88"/>
      <c r="AV108" s="88"/>
      <c r="AW108" s="88"/>
      <c r="AX108" s="88"/>
      <c r="AY108" s="89"/>
      <c r="BB108" s="91"/>
      <c r="BC108" s="92"/>
      <c r="BD108" s="92"/>
      <c r="BE108" s="93"/>
      <c r="BF108" s="94"/>
      <c r="BG108" s="75"/>
      <c r="BH108" s="75"/>
      <c r="BI108" s="75"/>
      <c r="BJ108" s="75"/>
      <c r="BK108" s="75"/>
      <c r="BL108" s="75"/>
      <c r="BM108" s="75"/>
      <c r="BN108" s="75"/>
      <c r="BO108" s="75"/>
      <c r="BP108" s="75"/>
      <c r="BQ108" s="75"/>
    </row>
    <row r="109" spans="1:69" s="71" customFormat="1" x14ac:dyDescent="0.25">
      <c r="A109" s="70"/>
      <c r="C109" s="82"/>
      <c r="D109" s="75"/>
      <c r="E109" s="76"/>
      <c r="F109" s="73"/>
      <c r="G109" s="73"/>
      <c r="H109" s="73"/>
      <c r="I109" s="73"/>
      <c r="J109" s="83"/>
      <c r="K109" s="84"/>
      <c r="L109" s="84"/>
      <c r="M109" s="84"/>
      <c r="N109" s="84"/>
      <c r="O109" s="84"/>
      <c r="P109" s="85"/>
      <c r="Q109" s="86"/>
      <c r="R109" s="86"/>
      <c r="S109" s="87"/>
      <c r="T109" s="84"/>
      <c r="U109" s="84"/>
      <c r="V109" s="84"/>
      <c r="W109" s="84"/>
      <c r="X109" s="85"/>
      <c r="Y109" s="86"/>
      <c r="Z109" s="87"/>
      <c r="AA109" s="88"/>
      <c r="AB109" s="88"/>
      <c r="AC109" s="89"/>
      <c r="AD109" s="85"/>
      <c r="AE109" s="86"/>
      <c r="AF109" s="87"/>
      <c r="AG109" s="90"/>
      <c r="AH109" s="88"/>
      <c r="AI109" s="88"/>
      <c r="AJ109" s="89"/>
      <c r="AK109" s="90"/>
      <c r="AL109" s="88"/>
      <c r="AM109" s="88"/>
      <c r="AN109" s="88"/>
      <c r="AO109" s="88"/>
      <c r="AP109" s="89"/>
      <c r="AQ109" s="90"/>
      <c r="AR109" s="88"/>
      <c r="AS109" s="88"/>
      <c r="AT109" s="88"/>
      <c r="AU109" s="88"/>
      <c r="AV109" s="88"/>
      <c r="AW109" s="88"/>
      <c r="AX109" s="88"/>
      <c r="AY109" s="89"/>
      <c r="BB109" s="91"/>
      <c r="BC109" s="92"/>
      <c r="BD109" s="92"/>
      <c r="BE109" s="93"/>
      <c r="BF109" s="94"/>
      <c r="BG109" s="75"/>
      <c r="BH109" s="75"/>
      <c r="BI109" s="75"/>
      <c r="BJ109" s="75"/>
      <c r="BK109" s="75"/>
      <c r="BL109" s="75"/>
      <c r="BM109" s="75"/>
      <c r="BN109" s="75"/>
      <c r="BO109" s="75"/>
      <c r="BP109" s="75"/>
      <c r="BQ109" s="75"/>
    </row>
    <row r="110" spans="1:69" s="71" customFormat="1" x14ac:dyDescent="0.25">
      <c r="A110" s="70"/>
      <c r="C110" s="82"/>
      <c r="D110" s="75"/>
      <c r="E110" s="76"/>
      <c r="F110" s="73"/>
      <c r="G110" s="73"/>
      <c r="H110" s="73"/>
      <c r="I110" s="73"/>
      <c r="J110" s="83"/>
      <c r="K110" s="84"/>
      <c r="L110" s="84"/>
      <c r="M110" s="84"/>
      <c r="N110" s="84"/>
      <c r="O110" s="84"/>
      <c r="P110" s="85"/>
      <c r="Q110" s="86"/>
      <c r="R110" s="86"/>
      <c r="S110" s="87"/>
      <c r="T110" s="84"/>
      <c r="U110" s="84"/>
      <c r="V110" s="84"/>
      <c r="W110" s="84"/>
      <c r="X110" s="85"/>
      <c r="Y110" s="86"/>
      <c r="Z110" s="87"/>
      <c r="AA110" s="88"/>
      <c r="AB110" s="88"/>
      <c r="AC110" s="89"/>
      <c r="AD110" s="85"/>
      <c r="AE110" s="86"/>
      <c r="AF110" s="87"/>
      <c r="AG110" s="90"/>
      <c r="AH110" s="88"/>
      <c r="AI110" s="88"/>
      <c r="AJ110" s="89"/>
      <c r="AK110" s="90"/>
      <c r="AL110" s="88"/>
      <c r="AM110" s="88"/>
      <c r="AN110" s="88"/>
      <c r="AO110" s="88"/>
      <c r="AP110" s="89"/>
      <c r="AQ110" s="90"/>
      <c r="AR110" s="88"/>
      <c r="AS110" s="88"/>
      <c r="AT110" s="88"/>
      <c r="AU110" s="88"/>
      <c r="AV110" s="88"/>
      <c r="AW110" s="88"/>
      <c r="AX110" s="88"/>
      <c r="AY110" s="89"/>
      <c r="BB110" s="91"/>
      <c r="BC110" s="92"/>
      <c r="BD110" s="92"/>
      <c r="BE110" s="93"/>
      <c r="BF110" s="94"/>
      <c r="BG110" s="75"/>
      <c r="BH110" s="75"/>
      <c r="BI110" s="75"/>
      <c r="BJ110" s="75"/>
      <c r="BK110" s="75"/>
      <c r="BL110" s="75"/>
      <c r="BM110" s="75"/>
      <c r="BN110" s="75"/>
      <c r="BO110" s="75"/>
      <c r="BP110" s="75"/>
      <c r="BQ110" s="75"/>
    </row>
    <row r="111" spans="1:69" s="71" customFormat="1" x14ac:dyDescent="0.25">
      <c r="A111" s="70"/>
      <c r="C111" s="82"/>
      <c r="D111" s="75"/>
      <c r="E111" s="76"/>
      <c r="F111" s="73"/>
      <c r="G111" s="73"/>
      <c r="H111" s="73"/>
      <c r="I111" s="73"/>
      <c r="J111" s="83"/>
      <c r="K111" s="84"/>
      <c r="L111" s="84"/>
      <c r="M111" s="84"/>
      <c r="N111" s="84"/>
      <c r="O111" s="84"/>
      <c r="P111" s="85"/>
      <c r="Q111" s="86"/>
      <c r="R111" s="86"/>
      <c r="S111" s="87"/>
      <c r="T111" s="84"/>
      <c r="U111" s="84"/>
      <c r="V111" s="84"/>
      <c r="W111" s="84"/>
      <c r="X111" s="85"/>
      <c r="Y111" s="86"/>
      <c r="Z111" s="87"/>
      <c r="AA111" s="88"/>
      <c r="AB111" s="88"/>
      <c r="AC111" s="89"/>
      <c r="AD111" s="85"/>
      <c r="AE111" s="86"/>
      <c r="AF111" s="87"/>
      <c r="AG111" s="90"/>
      <c r="AH111" s="88"/>
      <c r="AI111" s="88"/>
      <c r="AJ111" s="89"/>
      <c r="AK111" s="90"/>
      <c r="AL111" s="88"/>
      <c r="AM111" s="88"/>
      <c r="AN111" s="88"/>
      <c r="AO111" s="88"/>
      <c r="AP111" s="89"/>
      <c r="AQ111" s="90"/>
      <c r="AR111" s="88"/>
      <c r="AS111" s="88"/>
      <c r="AT111" s="88"/>
      <c r="AU111" s="88"/>
      <c r="AV111" s="88"/>
      <c r="AW111" s="88"/>
      <c r="AX111" s="88"/>
      <c r="AY111" s="89"/>
      <c r="BB111" s="91"/>
      <c r="BC111" s="92"/>
      <c r="BD111" s="92"/>
      <c r="BE111" s="93"/>
      <c r="BF111" s="94"/>
      <c r="BG111" s="75"/>
      <c r="BH111" s="75"/>
      <c r="BI111" s="75"/>
      <c r="BJ111" s="75"/>
      <c r="BK111" s="75"/>
      <c r="BL111" s="75"/>
      <c r="BM111" s="75"/>
      <c r="BN111" s="75"/>
      <c r="BO111" s="75"/>
      <c r="BP111" s="75"/>
      <c r="BQ111" s="75"/>
    </row>
    <row r="112" spans="1:69" s="71" customFormat="1" x14ac:dyDescent="0.25">
      <c r="A112" s="70"/>
      <c r="C112" s="82"/>
      <c r="D112" s="75"/>
      <c r="E112" s="76"/>
      <c r="F112" s="73"/>
      <c r="G112" s="73"/>
      <c r="H112" s="73"/>
      <c r="I112" s="73"/>
      <c r="J112" s="83"/>
      <c r="K112" s="84"/>
      <c r="L112" s="84"/>
      <c r="M112" s="84"/>
      <c r="N112" s="84"/>
      <c r="O112" s="84"/>
      <c r="P112" s="85"/>
      <c r="Q112" s="86"/>
      <c r="R112" s="86"/>
      <c r="S112" s="87"/>
      <c r="T112" s="84"/>
      <c r="U112" s="84"/>
      <c r="V112" s="84"/>
      <c r="W112" s="84"/>
      <c r="X112" s="85"/>
      <c r="Y112" s="86"/>
      <c r="Z112" s="87"/>
      <c r="AA112" s="88"/>
      <c r="AB112" s="88"/>
      <c r="AC112" s="89"/>
      <c r="AD112" s="85"/>
      <c r="AE112" s="86"/>
      <c r="AF112" s="87"/>
      <c r="AG112" s="90"/>
      <c r="AH112" s="88"/>
      <c r="AI112" s="88"/>
      <c r="AJ112" s="89"/>
      <c r="AK112" s="90"/>
      <c r="AL112" s="88"/>
      <c r="AM112" s="88"/>
      <c r="AN112" s="88"/>
      <c r="AO112" s="88"/>
      <c r="AP112" s="89"/>
      <c r="AQ112" s="90"/>
      <c r="AR112" s="88"/>
      <c r="AS112" s="88"/>
      <c r="AT112" s="88"/>
      <c r="AU112" s="88"/>
      <c r="AV112" s="88"/>
      <c r="AW112" s="88"/>
      <c r="AX112" s="88"/>
      <c r="AY112" s="89"/>
      <c r="BB112" s="91"/>
      <c r="BC112" s="92"/>
      <c r="BD112" s="92"/>
      <c r="BE112" s="93"/>
      <c r="BF112" s="94"/>
      <c r="BG112" s="75"/>
      <c r="BH112" s="75"/>
      <c r="BI112" s="75"/>
      <c r="BJ112" s="75"/>
      <c r="BK112" s="75"/>
      <c r="BL112" s="75"/>
      <c r="BM112" s="75"/>
      <c r="BN112" s="75"/>
      <c r="BO112" s="75"/>
      <c r="BP112" s="75"/>
      <c r="BQ112" s="75"/>
    </row>
    <row r="113" spans="1:69" s="71" customFormat="1" x14ac:dyDescent="0.25">
      <c r="A113" s="70"/>
      <c r="C113" s="82"/>
      <c r="D113" s="75"/>
      <c r="E113" s="76"/>
      <c r="F113" s="73"/>
      <c r="G113" s="73"/>
      <c r="H113" s="73"/>
      <c r="I113" s="73"/>
      <c r="J113" s="83"/>
      <c r="K113" s="84"/>
      <c r="L113" s="84"/>
      <c r="M113" s="84"/>
      <c r="N113" s="84"/>
      <c r="O113" s="84"/>
      <c r="P113" s="85"/>
      <c r="Q113" s="86"/>
      <c r="R113" s="86"/>
      <c r="S113" s="87"/>
      <c r="T113" s="84"/>
      <c r="U113" s="84"/>
      <c r="V113" s="84"/>
      <c r="W113" s="84"/>
      <c r="X113" s="85"/>
      <c r="Y113" s="86"/>
      <c r="Z113" s="87"/>
      <c r="AA113" s="88"/>
      <c r="AB113" s="88"/>
      <c r="AC113" s="89"/>
      <c r="AD113" s="85"/>
      <c r="AE113" s="86"/>
      <c r="AF113" s="87"/>
      <c r="AG113" s="90"/>
      <c r="AH113" s="88"/>
      <c r="AI113" s="88"/>
      <c r="AJ113" s="89"/>
      <c r="AK113" s="90"/>
      <c r="AL113" s="88"/>
      <c r="AM113" s="88"/>
      <c r="AN113" s="88"/>
      <c r="AO113" s="88"/>
      <c r="AP113" s="89"/>
      <c r="AQ113" s="90"/>
      <c r="AR113" s="88"/>
      <c r="AS113" s="88"/>
      <c r="AT113" s="88"/>
      <c r="AU113" s="88"/>
      <c r="AV113" s="88"/>
      <c r="AW113" s="88"/>
      <c r="AX113" s="88"/>
      <c r="AY113" s="89"/>
      <c r="BB113" s="91"/>
      <c r="BC113" s="92"/>
      <c r="BD113" s="92"/>
      <c r="BE113" s="93"/>
      <c r="BF113" s="94"/>
      <c r="BG113" s="75"/>
      <c r="BH113" s="75"/>
      <c r="BI113" s="75"/>
      <c r="BJ113" s="75"/>
      <c r="BK113" s="75"/>
      <c r="BL113" s="75"/>
      <c r="BM113" s="75"/>
      <c r="BN113" s="75"/>
      <c r="BO113" s="75"/>
      <c r="BP113" s="75"/>
      <c r="BQ113" s="75"/>
    </row>
    <row r="114" spans="1:69" s="71" customFormat="1" x14ac:dyDescent="0.25">
      <c r="A114" s="70"/>
      <c r="C114" s="82"/>
      <c r="D114" s="75"/>
      <c r="E114" s="76"/>
      <c r="F114" s="73"/>
      <c r="G114" s="73"/>
      <c r="H114" s="73"/>
      <c r="I114" s="73"/>
      <c r="J114" s="83"/>
      <c r="K114" s="84"/>
      <c r="L114" s="84"/>
      <c r="M114" s="84"/>
      <c r="N114" s="84"/>
      <c r="O114" s="84"/>
      <c r="P114" s="85"/>
      <c r="Q114" s="86"/>
      <c r="R114" s="86"/>
      <c r="S114" s="87"/>
      <c r="T114" s="84"/>
      <c r="U114" s="84"/>
      <c r="V114" s="84"/>
      <c r="W114" s="84"/>
      <c r="X114" s="85"/>
      <c r="Y114" s="86"/>
      <c r="Z114" s="87"/>
      <c r="AA114" s="88"/>
      <c r="AB114" s="88"/>
      <c r="AC114" s="89"/>
      <c r="AD114" s="85"/>
      <c r="AE114" s="86"/>
      <c r="AF114" s="87"/>
      <c r="AG114" s="90"/>
      <c r="AH114" s="88"/>
      <c r="AI114" s="88"/>
      <c r="AJ114" s="89"/>
      <c r="AK114" s="90"/>
      <c r="AL114" s="88"/>
      <c r="AM114" s="88"/>
      <c r="AN114" s="88"/>
      <c r="AO114" s="88"/>
      <c r="AP114" s="89"/>
      <c r="AQ114" s="90"/>
      <c r="AR114" s="88"/>
      <c r="AS114" s="88"/>
      <c r="AT114" s="88"/>
      <c r="AU114" s="88"/>
      <c r="AV114" s="88"/>
      <c r="AW114" s="88"/>
      <c r="AX114" s="88"/>
      <c r="AY114" s="89"/>
      <c r="BB114" s="91"/>
      <c r="BC114" s="92"/>
      <c r="BD114" s="92"/>
      <c r="BE114" s="93"/>
      <c r="BF114" s="94"/>
      <c r="BG114" s="75"/>
      <c r="BH114" s="75"/>
      <c r="BI114" s="75"/>
      <c r="BJ114" s="75"/>
      <c r="BK114" s="75"/>
      <c r="BL114" s="75"/>
      <c r="BM114" s="75"/>
      <c r="BN114" s="75"/>
      <c r="BO114" s="75"/>
      <c r="BP114" s="75"/>
      <c r="BQ114" s="75"/>
    </row>
    <row r="115" spans="1:69" s="71" customFormat="1" x14ac:dyDescent="0.25">
      <c r="A115" s="70"/>
      <c r="C115" s="82"/>
      <c r="D115" s="75"/>
      <c r="E115" s="76"/>
      <c r="F115" s="73"/>
      <c r="G115" s="73"/>
      <c r="H115" s="73"/>
      <c r="I115" s="73"/>
      <c r="J115" s="83"/>
      <c r="K115" s="84"/>
      <c r="L115" s="84"/>
      <c r="M115" s="84"/>
      <c r="N115" s="84"/>
      <c r="O115" s="84"/>
      <c r="P115" s="85"/>
      <c r="Q115" s="86"/>
      <c r="R115" s="86"/>
      <c r="S115" s="87"/>
      <c r="T115" s="84"/>
      <c r="U115" s="84"/>
      <c r="V115" s="84"/>
      <c r="W115" s="84"/>
      <c r="X115" s="85"/>
      <c r="Y115" s="86"/>
      <c r="Z115" s="87"/>
      <c r="AA115" s="88"/>
      <c r="AB115" s="88"/>
      <c r="AC115" s="89"/>
      <c r="AD115" s="85"/>
      <c r="AE115" s="86"/>
      <c r="AF115" s="87"/>
      <c r="AG115" s="90"/>
      <c r="AH115" s="88"/>
      <c r="AI115" s="88"/>
      <c r="AJ115" s="89"/>
      <c r="AK115" s="90"/>
      <c r="AL115" s="88"/>
      <c r="AM115" s="88"/>
      <c r="AN115" s="88"/>
      <c r="AO115" s="88"/>
      <c r="AP115" s="89"/>
      <c r="AQ115" s="90"/>
      <c r="AR115" s="88"/>
      <c r="AS115" s="88"/>
      <c r="AT115" s="88"/>
      <c r="AU115" s="88"/>
      <c r="AV115" s="88"/>
      <c r="AW115" s="88"/>
      <c r="AX115" s="88"/>
      <c r="AY115" s="89"/>
      <c r="BB115" s="91"/>
      <c r="BC115" s="92"/>
      <c r="BD115" s="92"/>
      <c r="BE115" s="93"/>
      <c r="BF115" s="94"/>
      <c r="BG115" s="75"/>
      <c r="BH115" s="75"/>
      <c r="BI115" s="75"/>
      <c r="BJ115" s="75"/>
      <c r="BK115" s="75"/>
      <c r="BL115" s="75"/>
      <c r="BM115" s="75"/>
      <c r="BN115" s="75"/>
      <c r="BO115" s="75"/>
      <c r="BP115" s="75"/>
      <c r="BQ115" s="75"/>
    </row>
    <row r="116" spans="1:69" s="71" customFormat="1" x14ac:dyDescent="0.25">
      <c r="A116" s="70"/>
      <c r="C116" s="82"/>
      <c r="D116" s="75"/>
      <c r="E116" s="76"/>
      <c r="F116" s="73"/>
      <c r="G116" s="73"/>
      <c r="H116" s="73"/>
      <c r="I116" s="73"/>
      <c r="J116" s="83"/>
      <c r="K116" s="84"/>
      <c r="L116" s="84"/>
      <c r="M116" s="84"/>
      <c r="N116" s="84"/>
      <c r="O116" s="84"/>
      <c r="P116" s="85"/>
      <c r="Q116" s="86"/>
      <c r="R116" s="86"/>
      <c r="S116" s="87"/>
      <c r="T116" s="84"/>
      <c r="U116" s="84"/>
      <c r="V116" s="84"/>
      <c r="W116" s="84"/>
      <c r="X116" s="85"/>
      <c r="Y116" s="86"/>
      <c r="Z116" s="87"/>
      <c r="AA116" s="88"/>
      <c r="AB116" s="88"/>
      <c r="AC116" s="89"/>
      <c r="AD116" s="85"/>
      <c r="AE116" s="86"/>
      <c r="AF116" s="87"/>
      <c r="AG116" s="90"/>
      <c r="AH116" s="88"/>
      <c r="AI116" s="88"/>
      <c r="AJ116" s="89"/>
      <c r="AK116" s="90"/>
      <c r="AL116" s="88"/>
      <c r="AM116" s="88"/>
      <c r="AN116" s="88"/>
      <c r="AO116" s="88"/>
      <c r="AP116" s="89"/>
      <c r="AQ116" s="90"/>
      <c r="AR116" s="88"/>
      <c r="AS116" s="88"/>
      <c r="AT116" s="88"/>
      <c r="AU116" s="88"/>
      <c r="AV116" s="88"/>
      <c r="AW116" s="88"/>
      <c r="AX116" s="88"/>
      <c r="AY116" s="89"/>
      <c r="BB116" s="91"/>
      <c r="BC116" s="92"/>
      <c r="BD116" s="92"/>
      <c r="BE116" s="93"/>
      <c r="BF116" s="94"/>
      <c r="BG116" s="75"/>
      <c r="BH116" s="75"/>
      <c r="BI116" s="75"/>
      <c r="BJ116" s="75"/>
      <c r="BK116" s="75"/>
      <c r="BL116" s="75"/>
      <c r="BM116" s="75"/>
      <c r="BN116" s="75"/>
      <c r="BO116" s="75"/>
      <c r="BP116" s="75"/>
      <c r="BQ116" s="75"/>
    </row>
    <row r="117" spans="1:69" s="71" customFormat="1" x14ac:dyDescent="0.25">
      <c r="A117" s="70"/>
      <c r="C117" s="82"/>
      <c r="D117" s="75"/>
      <c r="E117" s="76"/>
      <c r="F117" s="73"/>
      <c r="G117" s="73"/>
      <c r="H117" s="73"/>
      <c r="I117" s="73"/>
      <c r="J117" s="83"/>
      <c r="K117" s="84"/>
      <c r="L117" s="84"/>
      <c r="M117" s="84"/>
      <c r="N117" s="84"/>
      <c r="O117" s="84"/>
      <c r="P117" s="85"/>
      <c r="Q117" s="86"/>
      <c r="R117" s="86"/>
      <c r="S117" s="87"/>
      <c r="T117" s="84"/>
      <c r="U117" s="84"/>
      <c r="V117" s="84"/>
      <c r="W117" s="84"/>
      <c r="X117" s="85"/>
      <c r="Y117" s="86"/>
      <c r="Z117" s="87"/>
      <c r="AA117" s="88"/>
      <c r="AB117" s="88"/>
      <c r="AC117" s="89"/>
      <c r="AD117" s="85"/>
      <c r="AE117" s="86"/>
      <c r="AF117" s="87"/>
      <c r="AG117" s="90"/>
      <c r="AH117" s="88"/>
      <c r="AI117" s="88"/>
      <c r="AJ117" s="89"/>
      <c r="AK117" s="90"/>
      <c r="AL117" s="88"/>
      <c r="AM117" s="88"/>
      <c r="AN117" s="88"/>
      <c r="AO117" s="88"/>
      <c r="AP117" s="89"/>
      <c r="AQ117" s="90"/>
      <c r="AR117" s="88"/>
      <c r="AS117" s="88"/>
      <c r="AT117" s="88"/>
      <c r="AU117" s="88"/>
      <c r="AV117" s="88"/>
      <c r="AW117" s="88"/>
      <c r="AX117" s="88"/>
      <c r="AY117" s="89"/>
      <c r="BB117" s="91"/>
      <c r="BC117" s="92"/>
      <c r="BD117" s="92"/>
      <c r="BE117" s="93"/>
      <c r="BF117" s="94"/>
      <c r="BG117" s="75"/>
      <c r="BH117" s="75"/>
      <c r="BI117" s="75"/>
      <c r="BJ117" s="75"/>
      <c r="BK117" s="75"/>
      <c r="BL117" s="75"/>
      <c r="BM117" s="75"/>
      <c r="BN117" s="75"/>
      <c r="BO117" s="75"/>
      <c r="BP117" s="75"/>
      <c r="BQ117" s="75"/>
    </row>
    <row r="118" spans="1:69" s="71" customFormat="1" x14ac:dyDescent="0.25">
      <c r="A118" s="70"/>
      <c r="C118" s="82"/>
      <c r="D118" s="75"/>
      <c r="E118" s="76"/>
      <c r="F118" s="73"/>
      <c r="G118" s="73"/>
      <c r="H118" s="73"/>
      <c r="I118" s="73"/>
      <c r="J118" s="83"/>
      <c r="K118" s="84"/>
      <c r="L118" s="84"/>
      <c r="M118" s="84"/>
      <c r="N118" s="84"/>
      <c r="O118" s="84"/>
      <c r="P118" s="85"/>
      <c r="Q118" s="86"/>
      <c r="R118" s="86"/>
      <c r="S118" s="87"/>
      <c r="T118" s="84"/>
      <c r="U118" s="84"/>
      <c r="V118" s="84"/>
      <c r="W118" s="84"/>
      <c r="X118" s="85"/>
      <c r="Y118" s="86"/>
      <c r="Z118" s="87"/>
      <c r="AA118" s="88"/>
      <c r="AB118" s="88"/>
      <c r="AC118" s="89"/>
      <c r="AD118" s="85"/>
      <c r="AE118" s="86"/>
      <c r="AF118" s="87"/>
      <c r="AG118" s="90"/>
      <c r="AH118" s="88"/>
      <c r="AI118" s="88"/>
      <c r="AJ118" s="89"/>
      <c r="AK118" s="90"/>
      <c r="AL118" s="88"/>
      <c r="AM118" s="88"/>
      <c r="AN118" s="88"/>
      <c r="AO118" s="88"/>
      <c r="AP118" s="89"/>
      <c r="AQ118" s="90"/>
      <c r="AR118" s="88"/>
      <c r="AS118" s="88"/>
      <c r="AT118" s="88"/>
      <c r="AU118" s="88"/>
      <c r="AV118" s="88"/>
      <c r="AW118" s="88"/>
      <c r="AX118" s="88"/>
      <c r="AY118" s="89"/>
      <c r="BB118" s="91"/>
      <c r="BC118" s="92"/>
      <c r="BD118" s="92"/>
      <c r="BE118" s="93"/>
      <c r="BF118" s="94"/>
      <c r="BG118" s="75"/>
      <c r="BH118" s="75"/>
      <c r="BI118" s="75"/>
      <c r="BJ118" s="75"/>
      <c r="BK118" s="75"/>
      <c r="BL118" s="75"/>
      <c r="BM118" s="75"/>
      <c r="BN118" s="75"/>
      <c r="BO118" s="75"/>
      <c r="BP118" s="75"/>
      <c r="BQ118" s="75"/>
    </row>
    <row r="119" spans="1:69" s="71" customFormat="1" x14ac:dyDescent="0.25">
      <c r="A119" s="70"/>
      <c r="C119" s="82"/>
      <c r="D119" s="75"/>
      <c r="E119" s="76"/>
      <c r="F119" s="73"/>
      <c r="G119" s="73"/>
      <c r="H119" s="73"/>
      <c r="I119" s="73"/>
      <c r="J119" s="83"/>
      <c r="K119" s="84"/>
      <c r="L119" s="84"/>
      <c r="M119" s="84"/>
      <c r="N119" s="84"/>
      <c r="O119" s="84"/>
      <c r="P119" s="85"/>
      <c r="Q119" s="86"/>
      <c r="R119" s="86"/>
      <c r="S119" s="87"/>
      <c r="T119" s="84"/>
      <c r="U119" s="84"/>
      <c r="V119" s="84"/>
      <c r="W119" s="84"/>
      <c r="X119" s="85"/>
      <c r="Y119" s="86"/>
      <c r="Z119" s="87"/>
      <c r="AA119" s="88"/>
      <c r="AB119" s="88"/>
      <c r="AC119" s="89"/>
      <c r="AD119" s="85"/>
      <c r="AE119" s="86"/>
      <c r="AF119" s="87"/>
      <c r="AG119" s="90"/>
      <c r="AH119" s="88"/>
      <c r="AI119" s="88"/>
      <c r="AJ119" s="89"/>
      <c r="AK119" s="90"/>
      <c r="AL119" s="88"/>
      <c r="AM119" s="88"/>
      <c r="AN119" s="88"/>
      <c r="AO119" s="88"/>
      <c r="AP119" s="89"/>
      <c r="AQ119" s="90"/>
      <c r="AR119" s="88"/>
      <c r="AS119" s="88"/>
      <c r="AT119" s="88"/>
      <c r="AU119" s="88"/>
      <c r="AV119" s="88"/>
      <c r="AW119" s="88"/>
      <c r="AX119" s="88"/>
      <c r="AY119" s="89"/>
      <c r="BB119" s="91"/>
      <c r="BC119" s="92"/>
      <c r="BD119" s="92"/>
      <c r="BE119" s="93"/>
      <c r="BF119" s="94"/>
      <c r="BG119" s="75"/>
      <c r="BH119" s="75"/>
      <c r="BI119" s="75"/>
      <c r="BJ119" s="75"/>
      <c r="BK119" s="75"/>
      <c r="BL119" s="75"/>
      <c r="BM119" s="75"/>
      <c r="BN119" s="75"/>
      <c r="BO119" s="75"/>
      <c r="BP119" s="75"/>
      <c r="BQ119" s="75"/>
    </row>
    <row r="120" spans="1:69" s="71" customFormat="1" x14ac:dyDescent="0.25">
      <c r="A120" s="70"/>
      <c r="C120" s="82"/>
      <c r="D120" s="75"/>
      <c r="E120" s="76"/>
      <c r="F120" s="73"/>
      <c r="G120" s="73"/>
      <c r="H120" s="73"/>
      <c r="I120" s="73"/>
      <c r="J120" s="83"/>
      <c r="K120" s="84"/>
      <c r="L120" s="84"/>
      <c r="M120" s="84"/>
      <c r="N120" s="84"/>
      <c r="O120" s="84"/>
      <c r="P120" s="85"/>
      <c r="Q120" s="86"/>
      <c r="R120" s="86"/>
      <c r="S120" s="87"/>
      <c r="T120" s="84"/>
      <c r="U120" s="84"/>
      <c r="V120" s="84"/>
      <c r="W120" s="84"/>
      <c r="X120" s="85"/>
      <c r="Y120" s="86"/>
      <c r="Z120" s="87"/>
      <c r="AA120" s="88"/>
      <c r="AB120" s="88"/>
      <c r="AC120" s="89"/>
      <c r="AD120" s="85"/>
      <c r="AE120" s="86"/>
      <c r="AF120" s="87"/>
      <c r="AG120" s="90"/>
      <c r="AH120" s="88"/>
      <c r="AI120" s="88"/>
      <c r="AJ120" s="89"/>
      <c r="AK120" s="90"/>
      <c r="AL120" s="88"/>
      <c r="AM120" s="88"/>
      <c r="AN120" s="88"/>
      <c r="AO120" s="88"/>
      <c r="AP120" s="89"/>
      <c r="AQ120" s="90"/>
      <c r="AR120" s="88"/>
      <c r="AS120" s="88"/>
      <c r="AT120" s="88"/>
      <c r="AU120" s="88"/>
      <c r="AV120" s="88"/>
      <c r="AW120" s="88"/>
      <c r="AX120" s="88"/>
      <c r="AY120" s="89"/>
      <c r="BB120" s="91"/>
      <c r="BC120" s="92"/>
      <c r="BD120" s="92"/>
      <c r="BE120" s="93"/>
      <c r="BF120" s="94"/>
      <c r="BG120" s="75"/>
      <c r="BH120" s="75"/>
      <c r="BI120" s="75"/>
      <c r="BJ120" s="75"/>
      <c r="BK120" s="75"/>
      <c r="BL120" s="75"/>
      <c r="BM120" s="75"/>
      <c r="BN120" s="75"/>
      <c r="BO120" s="75"/>
      <c r="BP120" s="75"/>
      <c r="BQ120" s="75"/>
    </row>
    <row r="121" spans="1:69" s="71" customFormat="1" x14ac:dyDescent="0.25">
      <c r="A121" s="70"/>
      <c r="C121" s="82"/>
      <c r="D121" s="75"/>
      <c r="E121" s="76"/>
      <c r="F121" s="73"/>
      <c r="G121" s="73"/>
      <c r="H121" s="73"/>
      <c r="I121" s="73"/>
      <c r="J121" s="83"/>
      <c r="K121" s="84"/>
      <c r="L121" s="84"/>
      <c r="M121" s="84"/>
      <c r="N121" s="84"/>
      <c r="O121" s="84"/>
      <c r="P121" s="85"/>
      <c r="Q121" s="86"/>
      <c r="R121" s="86"/>
      <c r="S121" s="87"/>
      <c r="T121" s="84"/>
      <c r="U121" s="84"/>
      <c r="V121" s="84"/>
      <c r="W121" s="84"/>
      <c r="X121" s="85"/>
      <c r="Y121" s="86"/>
      <c r="Z121" s="87"/>
      <c r="AA121" s="88"/>
      <c r="AB121" s="88"/>
      <c r="AC121" s="89"/>
      <c r="AD121" s="85"/>
      <c r="AE121" s="86"/>
      <c r="AF121" s="87"/>
      <c r="AG121" s="90"/>
      <c r="AH121" s="88"/>
      <c r="AI121" s="88"/>
      <c r="AJ121" s="89"/>
      <c r="AK121" s="90"/>
      <c r="AL121" s="88"/>
      <c r="AM121" s="88"/>
      <c r="AN121" s="88"/>
      <c r="AO121" s="88"/>
      <c r="AP121" s="89"/>
      <c r="AQ121" s="90"/>
      <c r="AR121" s="88"/>
      <c r="AS121" s="88"/>
      <c r="AT121" s="88"/>
      <c r="AU121" s="88"/>
      <c r="AV121" s="88"/>
      <c r="AW121" s="88"/>
      <c r="AX121" s="88"/>
      <c r="AY121" s="89"/>
      <c r="BB121" s="91"/>
      <c r="BC121" s="92"/>
      <c r="BD121" s="92"/>
      <c r="BE121" s="93"/>
      <c r="BF121" s="94"/>
      <c r="BG121" s="75"/>
      <c r="BH121" s="75"/>
      <c r="BI121" s="75"/>
      <c r="BJ121" s="75"/>
      <c r="BK121" s="75"/>
      <c r="BL121" s="75"/>
      <c r="BM121" s="75"/>
      <c r="BN121" s="75"/>
      <c r="BO121" s="75"/>
      <c r="BP121" s="75"/>
      <c r="BQ121" s="75"/>
    </row>
    <row r="122" spans="1:69" s="71" customFormat="1" x14ac:dyDescent="0.25">
      <c r="A122" s="70"/>
      <c r="C122" s="82"/>
      <c r="D122" s="75"/>
      <c r="E122" s="76"/>
      <c r="F122" s="73"/>
      <c r="G122" s="73"/>
      <c r="H122" s="73"/>
      <c r="I122" s="73"/>
      <c r="J122" s="83"/>
      <c r="K122" s="84"/>
      <c r="L122" s="84"/>
      <c r="M122" s="84"/>
      <c r="N122" s="84"/>
      <c r="O122" s="84"/>
      <c r="P122" s="85"/>
      <c r="Q122" s="86"/>
      <c r="R122" s="86"/>
      <c r="S122" s="87"/>
      <c r="T122" s="84"/>
      <c r="U122" s="84"/>
      <c r="V122" s="84"/>
      <c r="W122" s="84"/>
      <c r="X122" s="85"/>
      <c r="Y122" s="86"/>
      <c r="Z122" s="87"/>
      <c r="AA122" s="88"/>
      <c r="AB122" s="88"/>
      <c r="AC122" s="89"/>
      <c r="AD122" s="85"/>
      <c r="AE122" s="86"/>
      <c r="AF122" s="87"/>
      <c r="AG122" s="90"/>
      <c r="AH122" s="88"/>
      <c r="AI122" s="88"/>
      <c r="AJ122" s="89"/>
      <c r="AK122" s="90"/>
      <c r="AL122" s="88"/>
      <c r="AM122" s="88"/>
      <c r="AN122" s="88"/>
      <c r="AO122" s="88"/>
      <c r="AP122" s="89"/>
      <c r="AQ122" s="90"/>
      <c r="AR122" s="88"/>
      <c r="AS122" s="88"/>
      <c r="AT122" s="88"/>
      <c r="AU122" s="88"/>
      <c r="AV122" s="88"/>
      <c r="AW122" s="88"/>
      <c r="AX122" s="88"/>
      <c r="AY122" s="89"/>
      <c r="BB122" s="91"/>
      <c r="BC122" s="92"/>
      <c r="BD122" s="92"/>
      <c r="BE122" s="93"/>
      <c r="BF122" s="94"/>
      <c r="BG122" s="75"/>
      <c r="BH122" s="75"/>
      <c r="BI122" s="75"/>
      <c r="BJ122" s="75"/>
      <c r="BK122" s="75"/>
      <c r="BL122" s="75"/>
      <c r="BM122" s="75"/>
      <c r="BN122" s="75"/>
      <c r="BO122" s="75"/>
      <c r="BP122" s="75"/>
      <c r="BQ122" s="75"/>
    </row>
    <row r="123" spans="1:69" s="71" customFormat="1" x14ac:dyDescent="0.25">
      <c r="A123" s="70"/>
      <c r="C123" s="82"/>
      <c r="D123" s="75"/>
      <c r="E123" s="76"/>
      <c r="F123" s="73"/>
      <c r="G123" s="73"/>
      <c r="H123" s="73"/>
      <c r="I123" s="73"/>
      <c r="J123" s="83"/>
      <c r="K123" s="84"/>
      <c r="L123" s="84"/>
      <c r="M123" s="84"/>
      <c r="N123" s="84"/>
      <c r="O123" s="84"/>
      <c r="P123" s="85"/>
      <c r="Q123" s="86"/>
      <c r="R123" s="86"/>
      <c r="S123" s="87"/>
      <c r="T123" s="84"/>
      <c r="U123" s="84"/>
      <c r="V123" s="84"/>
      <c r="W123" s="84"/>
      <c r="X123" s="85"/>
      <c r="Y123" s="86"/>
      <c r="Z123" s="87"/>
      <c r="AA123" s="88"/>
      <c r="AB123" s="88"/>
      <c r="AC123" s="89"/>
      <c r="AD123" s="85"/>
      <c r="AE123" s="86"/>
      <c r="AF123" s="87"/>
      <c r="AG123" s="90"/>
      <c r="AH123" s="88"/>
      <c r="AI123" s="88"/>
      <c r="AJ123" s="89"/>
      <c r="AK123" s="90"/>
      <c r="AL123" s="88"/>
      <c r="AM123" s="88"/>
      <c r="AN123" s="88"/>
      <c r="AO123" s="88"/>
      <c r="AP123" s="89"/>
      <c r="AQ123" s="90"/>
      <c r="AR123" s="88"/>
      <c r="AS123" s="88"/>
      <c r="AT123" s="88"/>
      <c r="AU123" s="88"/>
      <c r="AV123" s="88"/>
      <c r="AW123" s="88"/>
      <c r="AX123" s="88"/>
      <c r="AY123" s="89"/>
      <c r="BB123" s="91"/>
      <c r="BC123" s="92"/>
      <c r="BD123" s="92"/>
      <c r="BE123" s="93"/>
      <c r="BF123" s="94"/>
      <c r="BG123" s="75"/>
      <c r="BH123" s="75"/>
      <c r="BI123" s="75"/>
      <c r="BJ123" s="75"/>
      <c r="BK123" s="75"/>
      <c r="BL123" s="75"/>
      <c r="BM123" s="75"/>
      <c r="BN123" s="75"/>
      <c r="BO123" s="75"/>
      <c r="BP123" s="75"/>
      <c r="BQ123" s="75"/>
    </row>
    <row r="124" spans="1:69" s="71" customFormat="1" x14ac:dyDescent="0.25">
      <c r="A124" s="70"/>
      <c r="C124" s="82"/>
      <c r="D124" s="75"/>
      <c r="E124" s="76"/>
      <c r="F124" s="73"/>
      <c r="G124" s="73"/>
      <c r="H124" s="73"/>
      <c r="I124" s="73"/>
      <c r="J124" s="83"/>
      <c r="K124" s="84"/>
      <c r="L124" s="84"/>
      <c r="M124" s="84"/>
      <c r="N124" s="84"/>
      <c r="O124" s="84"/>
      <c r="P124" s="85"/>
      <c r="Q124" s="86"/>
      <c r="R124" s="86"/>
      <c r="S124" s="87"/>
      <c r="T124" s="84"/>
      <c r="U124" s="84"/>
      <c r="V124" s="84"/>
      <c r="W124" s="84"/>
      <c r="X124" s="85"/>
      <c r="Y124" s="86"/>
      <c r="Z124" s="87"/>
      <c r="AA124" s="88"/>
      <c r="AB124" s="88"/>
      <c r="AC124" s="89"/>
      <c r="AD124" s="85"/>
      <c r="AE124" s="86"/>
      <c r="AF124" s="87"/>
      <c r="AG124" s="90"/>
      <c r="AH124" s="88"/>
      <c r="AI124" s="88"/>
      <c r="AJ124" s="89"/>
      <c r="AK124" s="90"/>
      <c r="AL124" s="88"/>
      <c r="AM124" s="88"/>
      <c r="AN124" s="88"/>
      <c r="AO124" s="88"/>
      <c r="AP124" s="89"/>
      <c r="AQ124" s="90"/>
      <c r="AR124" s="88"/>
      <c r="AS124" s="88"/>
      <c r="AT124" s="88"/>
      <c r="AU124" s="88"/>
      <c r="AV124" s="88"/>
      <c r="AW124" s="88"/>
      <c r="AX124" s="88"/>
      <c r="AY124" s="89"/>
      <c r="BB124" s="91"/>
      <c r="BC124" s="92"/>
      <c r="BD124" s="92"/>
      <c r="BE124" s="93"/>
      <c r="BF124" s="94"/>
      <c r="BG124" s="75"/>
      <c r="BH124" s="75"/>
      <c r="BI124" s="75"/>
      <c r="BJ124" s="75"/>
      <c r="BK124" s="75"/>
      <c r="BL124" s="75"/>
      <c r="BM124" s="75"/>
      <c r="BN124" s="75"/>
      <c r="BO124" s="75"/>
      <c r="BP124" s="75"/>
      <c r="BQ124" s="75"/>
    </row>
    <row r="125" spans="1:69" s="71" customFormat="1" x14ac:dyDescent="0.25">
      <c r="A125" s="70"/>
      <c r="C125" s="82"/>
      <c r="D125" s="75"/>
      <c r="E125" s="76"/>
      <c r="F125" s="73"/>
      <c r="G125" s="73"/>
      <c r="H125" s="73"/>
      <c r="I125" s="73"/>
      <c r="J125" s="83"/>
      <c r="K125" s="84"/>
      <c r="L125" s="84"/>
      <c r="M125" s="84"/>
      <c r="N125" s="84"/>
      <c r="O125" s="84"/>
      <c r="P125" s="85"/>
      <c r="Q125" s="86"/>
      <c r="R125" s="86"/>
      <c r="S125" s="87"/>
      <c r="T125" s="84"/>
      <c r="U125" s="84"/>
      <c r="V125" s="84"/>
      <c r="W125" s="84"/>
      <c r="X125" s="85"/>
      <c r="Y125" s="86"/>
      <c r="Z125" s="87"/>
      <c r="AA125" s="88"/>
      <c r="AB125" s="88"/>
      <c r="AC125" s="89"/>
      <c r="AD125" s="85"/>
      <c r="AE125" s="86"/>
      <c r="AF125" s="87"/>
      <c r="AG125" s="90"/>
      <c r="AH125" s="88"/>
      <c r="AI125" s="88"/>
      <c r="AJ125" s="89"/>
      <c r="AK125" s="90"/>
      <c r="AL125" s="88"/>
      <c r="AM125" s="88"/>
      <c r="AN125" s="88"/>
      <c r="AO125" s="88"/>
      <c r="AP125" s="89"/>
      <c r="AQ125" s="90"/>
      <c r="AR125" s="88"/>
      <c r="AS125" s="88"/>
      <c r="AT125" s="88"/>
      <c r="AU125" s="88"/>
      <c r="AV125" s="88"/>
      <c r="AW125" s="88"/>
      <c r="AX125" s="88"/>
      <c r="AY125" s="89"/>
      <c r="BB125" s="91"/>
      <c r="BC125" s="92"/>
      <c r="BD125" s="92"/>
      <c r="BE125" s="93"/>
      <c r="BF125" s="94"/>
      <c r="BG125" s="75"/>
      <c r="BH125" s="75"/>
      <c r="BI125" s="75"/>
      <c r="BJ125" s="75"/>
      <c r="BK125" s="75"/>
      <c r="BL125" s="75"/>
      <c r="BM125" s="75"/>
      <c r="BN125" s="75"/>
      <c r="BO125" s="75"/>
      <c r="BP125" s="75"/>
      <c r="BQ125" s="75"/>
    </row>
    <row r="126" spans="1:69" s="71" customFormat="1" x14ac:dyDescent="0.25">
      <c r="A126" s="70"/>
      <c r="C126" s="82"/>
      <c r="D126" s="75"/>
      <c r="E126" s="76"/>
      <c r="F126" s="73"/>
      <c r="G126" s="73"/>
      <c r="H126" s="73"/>
      <c r="I126" s="73"/>
      <c r="J126" s="83"/>
      <c r="K126" s="84"/>
      <c r="L126" s="84"/>
      <c r="M126" s="84"/>
      <c r="N126" s="84"/>
      <c r="O126" s="84"/>
      <c r="P126" s="85"/>
      <c r="Q126" s="86"/>
      <c r="R126" s="86"/>
      <c r="S126" s="87"/>
      <c r="T126" s="84"/>
      <c r="U126" s="84"/>
      <c r="V126" s="84"/>
      <c r="W126" s="84"/>
      <c r="X126" s="85"/>
      <c r="Y126" s="86"/>
      <c r="Z126" s="87"/>
      <c r="AA126" s="88"/>
      <c r="AB126" s="88"/>
      <c r="AC126" s="89"/>
      <c r="AD126" s="85"/>
      <c r="AE126" s="86"/>
      <c r="AF126" s="87"/>
      <c r="AG126" s="90"/>
      <c r="AH126" s="88"/>
      <c r="AI126" s="88"/>
      <c r="AJ126" s="89"/>
      <c r="AK126" s="90"/>
      <c r="AL126" s="88"/>
      <c r="AM126" s="88"/>
      <c r="AN126" s="88"/>
      <c r="AO126" s="88"/>
      <c r="AP126" s="89"/>
      <c r="AQ126" s="90"/>
      <c r="AR126" s="88"/>
      <c r="AS126" s="88"/>
      <c r="AT126" s="88"/>
      <c r="AU126" s="88"/>
      <c r="AV126" s="88"/>
      <c r="AW126" s="88"/>
      <c r="AX126" s="88"/>
      <c r="AY126" s="89"/>
      <c r="BB126" s="91"/>
      <c r="BC126" s="92"/>
      <c r="BD126" s="92"/>
      <c r="BE126" s="93"/>
      <c r="BF126" s="94"/>
      <c r="BG126" s="75"/>
      <c r="BH126" s="75"/>
      <c r="BI126" s="75"/>
      <c r="BJ126" s="75"/>
      <c r="BK126" s="75"/>
      <c r="BL126" s="75"/>
      <c r="BM126" s="75"/>
      <c r="BN126" s="75"/>
      <c r="BO126" s="75"/>
      <c r="BP126" s="75"/>
      <c r="BQ126" s="75"/>
    </row>
    <row r="127" spans="1:69" s="71" customFormat="1" x14ac:dyDescent="0.25">
      <c r="A127" s="70"/>
      <c r="C127" s="82"/>
      <c r="D127" s="75"/>
      <c r="E127" s="76"/>
      <c r="F127" s="73"/>
      <c r="G127" s="73"/>
      <c r="H127" s="73"/>
      <c r="I127" s="73"/>
      <c r="J127" s="83"/>
      <c r="K127" s="84"/>
      <c r="L127" s="84"/>
      <c r="M127" s="84"/>
      <c r="N127" s="84"/>
      <c r="O127" s="84"/>
      <c r="P127" s="85"/>
      <c r="Q127" s="86"/>
      <c r="R127" s="86"/>
      <c r="S127" s="87"/>
      <c r="T127" s="84"/>
      <c r="U127" s="84"/>
      <c r="V127" s="84"/>
      <c r="W127" s="84"/>
      <c r="X127" s="85"/>
      <c r="Y127" s="86"/>
      <c r="Z127" s="87"/>
      <c r="AA127" s="88"/>
      <c r="AB127" s="88"/>
      <c r="AC127" s="89"/>
      <c r="AD127" s="85"/>
      <c r="AE127" s="86"/>
      <c r="AF127" s="87"/>
      <c r="AG127" s="90"/>
      <c r="AH127" s="88"/>
      <c r="AI127" s="88"/>
      <c r="AJ127" s="89"/>
      <c r="AK127" s="90"/>
      <c r="AL127" s="88"/>
      <c r="AM127" s="88"/>
      <c r="AN127" s="88"/>
      <c r="AO127" s="88"/>
      <c r="AP127" s="89"/>
      <c r="AQ127" s="90"/>
      <c r="AR127" s="88"/>
      <c r="AS127" s="88"/>
      <c r="AT127" s="88"/>
      <c r="AU127" s="88"/>
      <c r="AV127" s="88"/>
      <c r="AW127" s="88"/>
      <c r="AX127" s="88"/>
      <c r="AY127" s="89"/>
      <c r="BB127" s="91"/>
      <c r="BC127" s="92"/>
      <c r="BD127" s="92"/>
      <c r="BE127" s="93"/>
      <c r="BF127" s="94"/>
      <c r="BG127" s="75"/>
      <c r="BH127" s="75"/>
      <c r="BI127" s="75"/>
      <c r="BJ127" s="75"/>
      <c r="BK127" s="75"/>
      <c r="BL127" s="75"/>
      <c r="BM127" s="75"/>
      <c r="BN127" s="75"/>
      <c r="BO127" s="75"/>
      <c r="BP127" s="75"/>
      <c r="BQ127" s="75"/>
    </row>
    <row r="128" spans="1:69" s="71" customFormat="1" x14ac:dyDescent="0.25">
      <c r="A128" s="70"/>
      <c r="C128" s="82"/>
      <c r="D128" s="75"/>
      <c r="E128" s="76"/>
      <c r="F128" s="73"/>
      <c r="G128" s="73"/>
      <c r="H128" s="73"/>
      <c r="I128" s="73"/>
      <c r="J128" s="83"/>
      <c r="K128" s="84"/>
      <c r="L128" s="84"/>
      <c r="M128" s="84"/>
      <c r="N128" s="84"/>
      <c r="O128" s="84"/>
      <c r="P128" s="85"/>
      <c r="Q128" s="86"/>
      <c r="R128" s="86"/>
      <c r="S128" s="87"/>
      <c r="T128" s="84"/>
      <c r="U128" s="84"/>
      <c r="V128" s="84"/>
      <c r="W128" s="84"/>
      <c r="X128" s="85"/>
      <c r="Y128" s="86"/>
      <c r="Z128" s="87"/>
      <c r="AA128" s="88"/>
      <c r="AB128" s="88"/>
      <c r="AC128" s="89"/>
      <c r="AD128" s="85"/>
      <c r="AE128" s="86"/>
      <c r="AF128" s="87"/>
      <c r="AG128" s="90"/>
      <c r="AH128" s="88"/>
      <c r="AI128" s="88"/>
      <c r="AJ128" s="89"/>
      <c r="AK128" s="90"/>
      <c r="AL128" s="88"/>
      <c r="AM128" s="88"/>
      <c r="AN128" s="88"/>
      <c r="AO128" s="88"/>
      <c r="AP128" s="89"/>
      <c r="AQ128" s="90"/>
      <c r="AR128" s="88"/>
      <c r="AS128" s="88"/>
      <c r="AT128" s="88"/>
      <c r="AU128" s="88"/>
      <c r="AV128" s="88"/>
      <c r="AW128" s="88"/>
      <c r="AX128" s="88"/>
      <c r="AY128" s="89"/>
      <c r="BB128" s="91"/>
      <c r="BC128" s="92"/>
      <c r="BD128" s="92"/>
      <c r="BE128" s="93"/>
      <c r="BF128" s="94"/>
      <c r="BG128" s="75"/>
      <c r="BH128" s="75"/>
      <c r="BI128" s="75"/>
      <c r="BJ128" s="75"/>
      <c r="BK128" s="75"/>
      <c r="BL128" s="75"/>
      <c r="BM128" s="75"/>
      <c r="BN128" s="75"/>
      <c r="BO128" s="75"/>
      <c r="BP128" s="75"/>
      <c r="BQ128" s="75"/>
    </row>
    <row r="129" spans="1:69" s="71" customFormat="1" x14ac:dyDescent="0.25">
      <c r="A129" s="70"/>
      <c r="C129" s="82"/>
      <c r="D129" s="75"/>
      <c r="E129" s="76"/>
      <c r="F129" s="73"/>
      <c r="G129" s="73"/>
      <c r="H129" s="73"/>
      <c r="I129" s="73"/>
      <c r="J129" s="83"/>
      <c r="K129" s="84"/>
      <c r="L129" s="84"/>
      <c r="M129" s="84"/>
      <c r="N129" s="84"/>
      <c r="O129" s="84"/>
      <c r="P129" s="85"/>
      <c r="Q129" s="86"/>
      <c r="R129" s="86"/>
      <c r="S129" s="87"/>
      <c r="T129" s="84"/>
      <c r="U129" s="84"/>
      <c r="V129" s="84"/>
      <c r="W129" s="84"/>
      <c r="X129" s="85"/>
      <c r="Y129" s="86"/>
      <c r="Z129" s="87"/>
      <c r="AA129" s="88"/>
      <c r="AB129" s="88"/>
      <c r="AC129" s="89"/>
      <c r="AD129" s="85"/>
      <c r="AE129" s="86"/>
      <c r="AF129" s="87"/>
      <c r="AG129" s="90"/>
      <c r="AH129" s="88"/>
      <c r="AI129" s="88"/>
      <c r="AJ129" s="89"/>
      <c r="AK129" s="90"/>
      <c r="AL129" s="88"/>
      <c r="AM129" s="88"/>
      <c r="AN129" s="88"/>
      <c r="AO129" s="88"/>
      <c r="AP129" s="89"/>
      <c r="AQ129" s="90"/>
      <c r="AR129" s="88"/>
      <c r="AS129" s="88"/>
      <c r="AT129" s="88"/>
      <c r="AU129" s="88"/>
      <c r="AV129" s="88"/>
      <c r="AW129" s="88"/>
      <c r="AX129" s="88"/>
      <c r="AY129" s="89"/>
      <c r="BB129" s="91"/>
      <c r="BC129" s="92"/>
      <c r="BD129" s="92"/>
      <c r="BE129" s="93"/>
      <c r="BF129" s="94"/>
      <c r="BG129" s="75"/>
      <c r="BH129" s="75"/>
      <c r="BI129" s="75"/>
      <c r="BJ129" s="75"/>
      <c r="BK129" s="75"/>
      <c r="BL129" s="75"/>
      <c r="BM129" s="75"/>
      <c r="BN129" s="75"/>
      <c r="BO129" s="75"/>
      <c r="BP129" s="75"/>
      <c r="BQ129" s="75"/>
    </row>
    <row r="130" spans="1:69" s="71" customFormat="1" x14ac:dyDescent="0.25">
      <c r="A130" s="70"/>
      <c r="C130" s="82"/>
      <c r="D130" s="75"/>
      <c r="E130" s="76"/>
      <c r="F130" s="73"/>
      <c r="G130" s="73"/>
      <c r="H130" s="73"/>
      <c r="I130" s="73"/>
      <c r="J130" s="83"/>
      <c r="K130" s="84"/>
      <c r="L130" s="84"/>
      <c r="M130" s="84"/>
      <c r="N130" s="84"/>
      <c r="O130" s="84"/>
      <c r="P130" s="85"/>
      <c r="Q130" s="86"/>
      <c r="R130" s="86"/>
      <c r="S130" s="87"/>
      <c r="T130" s="84"/>
      <c r="U130" s="84"/>
      <c r="V130" s="84"/>
      <c r="W130" s="84"/>
      <c r="X130" s="85"/>
      <c r="Y130" s="86"/>
      <c r="Z130" s="87"/>
      <c r="AA130" s="88"/>
      <c r="AB130" s="88"/>
      <c r="AC130" s="89"/>
      <c r="AD130" s="85"/>
      <c r="AE130" s="86"/>
      <c r="AF130" s="87"/>
      <c r="AG130" s="90"/>
      <c r="AH130" s="88"/>
      <c r="AI130" s="88"/>
      <c r="AJ130" s="89"/>
      <c r="AK130" s="90"/>
      <c r="AL130" s="88"/>
      <c r="AM130" s="88"/>
      <c r="AN130" s="88"/>
      <c r="AO130" s="88"/>
      <c r="AP130" s="89"/>
      <c r="AQ130" s="90"/>
      <c r="AR130" s="88"/>
      <c r="AS130" s="88"/>
      <c r="AT130" s="88"/>
      <c r="AU130" s="88"/>
      <c r="AV130" s="88"/>
      <c r="AW130" s="88"/>
      <c r="AX130" s="88"/>
      <c r="AY130" s="89"/>
      <c r="BB130" s="91"/>
      <c r="BC130" s="92"/>
      <c r="BD130" s="92"/>
      <c r="BE130" s="93"/>
      <c r="BF130" s="94"/>
      <c r="BG130" s="75"/>
      <c r="BH130" s="75"/>
      <c r="BI130" s="75"/>
      <c r="BJ130" s="75"/>
      <c r="BK130" s="75"/>
      <c r="BL130" s="75"/>
      <c r="BM130" s="75"/>
      <c r="BN130" s="75"/>
      <c r="BO130" s="75"/>
      <c r="BP130" s="75"/>
      <c r="BQ130" s="75"/>
    </row>
    <row r="131" spans="1:69" s="71" customFormat="1" x14ac:dyDescent="0.25">
      <c r="A131" s="70"/>
      <c r="C131" s="82"/>
      <c r="D131" s="75"/>
      <c r="E131" s="76"/>
      <c r="F131" s="73"/>
      <c r="G131" s="73"/>
      <c r="H131" s="73"/>
      <c r="I131" s="73"/>
      <c r="J131" s="83"/>
      <c r="K131" s="84"/>
      <c r="L131" s="84"/>
      <c r="M131" s="84"/>
      <c r="N131" s="84"/>
      <c r="O131" s="84"/>
      <c r="P131" s="85"/>
      <c r="Q131" s="86"/>
      <c r="R131" s="86"/>
      <c r="S131" s="87"/>
      <c r="T131" s="84"/>
      <c r="U131" s="84"/>
      <c r="V131" s="84"/>
      <c r="W131" s="84"/>
      <c r="X131" s="85"/>
      <c r="Y131" s="86"/>
      <c r="Z131" s="87"/>
      <c r="AA131" s="88"/>
      <c r="AB131" s="88"/>
      <c r="AC131" s="89"/>
      <c r="AD131" s="85"/>
      <c r="AE131" s="86"/>
      <c r="AF131" s="87"/>
      <c r="AG131" s="90"/>
      <c r="AH131" s="88"/>
      <c r="AI131" s="88"/>
      <c r="AJ131" s="89"/>
      <c r="AK131" s="90"/>
      <c r="AL131" s="88"/>
      <c r="AM131" s="88"/>
      <c r="AN131" s="88"/>
      <c r="AO131" s="88"/>
      <c r="AP131" s="89"/>
      <c r="AQ131" s="90"/>
      <c r="AR131" s="88"/>
      <c r="AS131" s="88"/>
      <c r="AT131" s="88"/>
      <c r="AU131" s="88"/>
      <c r="AV131" s="88"/>
      <c r="AW131" s="88"/>
      <c r="AX131" s="88"/>
      <c r="AY131" s="89"/>
      <c r="BB131" s="91"/>
      <c r="BC131" s="92"/>
      <c r="BD131" s="92"/>
      <c r="BE131" s="93"/>
      <c r="BF131" s="94"/>
      <c r="BG131" s="75"/>
      <c r="BH131" s="75"/>
      <c r="BI131" s="75"/>
      <c r="BJ131" s="75"/>
      <c r="BK131" s="75"/>
      <c r="BL131" s="75"/>
      <c r="BM131" s="75"/>
      <c r="BN131" s="75"/>
      <c r="BO131" s="75"/>
      <c r="BP131" s="75"/>
      <c r="BQ131" s="75"/>
    </row>
    <row r="132" spans="1:69" s="71" customFormat="1" x14ac:dyDescent="0.25">
      <c r="A132" s="70"/>
      <c r="C132" s="82"/>
      <c r="D132" s="75"/>
      <c r="E132" s="76"/>
      <c r="F132" s="73"/>
      <c r="G132" s="73"/>
      <c r="H132" s="73"/>
      <c r="I132" s="73"/>
      <c r="J132" s="83"/>
      <c r="K132" s="84"/>
      <c r="L132" s="84"/>
      <c r="M132" s="84"/>
      <c r="N132" s="84"/>
      <c r="O132" s="84"/>
      <c r="P132" s="85"/>
      <c r="Q132" s="86"/>
      <c r="R132" s="86"/>
      <c r="S132" s="87"/>
      <c r="T132" s="84"/>
      <c r="U132" s="84"/>
      <c r="V132" s="84"/>
      <c r="W132" s="84"/>
      <c r="X132" s="85"/>
      <c r="Y132" s="86"/>
      <c r="Z132" s="87"/>
      <c r="AA132" s="88"/>
      <c r="AB132" s="88"/>
      <c r="AC132" s="89"/>
      <c r="AD132" s="85"/>
      <c r="AE132" s="86"/>
      <c r="AF132" s="87"/>
      <c r="AG132" s="90"/>
      <c r="AH132" s="88"/>
      <c r="AI132" s="88"/>
      <c r="AJ132" s="89"/>
      <c r="AK132" s="90"/>
      <c r="AL132" s="88"/>
      <c r="AM132" s="88"/>
      <c r="AN132" s="88"/>
      <c r="AO132" s="88"/>
      <c r="AP132" s="89"/>
      <c r="AQ132" s="90"/>
      <c r="AR132" s="88"/>
      <c r="AS132" s="88"/>
      <c r="AT132" s="88"/>
      <c r="AU132" s="88"/>
      <c r="AV132" s="88"/>
      <c r="AW132" s="88"/>
      <c r="AX132" s="88"/>
      <c r="AY132" s="89"/>
      <c r="BB132" s="91"/>
      <c r="BC132" s="92"/>
      <c r="BD132" s="92"/>
      <c r="BE132" s="93"/>
      <c r="BF132" s="94"/>
      <c r="BG132" s="75"/>
      <c r="BH132" s="75"/>
      <c r="BI132" s="75"/>
      <c r="BJ132" s="75"/>
      <c r="BK132" s="75"/>
      <c r="BL132" s="75"/>
      <c r="BM132" s="75"/>
      <c r="BN132" s="75"/>
      <c r="BO132" s="75"/>
      <c r="BP132" s="75"/>
      <c r="BQ132" s="75"/>
    </row>
    <row r="133" spans="1:69" s="71" customFormat="1" x14ac:dyDescent="0.25">
      <c r="A133" s="70"/>
      <c r="C133" s="82"/>
      <c r="D133" s="75"/>
      <c r="E133" s="76"/>
      <c r="F133" s="73"/>
      <c r="G133" s="73"/>
      <c r="H133" s="73"/>
      <c r="I133" s="73"/>
      <c r="J133" s="83"/>
      <c r="K133" s="84"/>
      <c r="L133" s="84"/>
      <c r="M133" s="84"/>
      <c r="N133" s="84"/>
      <c r="O133" s="84"/>
      <c r="P133" s="85"/>
      <c r="Q133" s="86"/>
      <c r="R133" s="86"/>
      <c r="S133" s="87"/>
      <c r="T133" s="84"/>
      <c r="U133" s="84"/>
      <c r="V133" s="84"/>
      <c r="W133" s="84"/>
      <c r="X133" s="85"/>
      <c r="Y133" s="86"/>
      <c r="Z133" s="87"/>
      <c r="AA133" s="88"/>
      <c r="AB133" s="88"/>
      <c r="AC133" s="89"/>
      <c r="AD133" s="85"/>
      <c r="AE133" s="86"/>
      <c r="AF133" s="87"/>
      <c r="AG133" s="90"/>
      <c r="AH133" s="88"/>
      <c r="AI133" s="88"/>
      <c r="AJ133" s="89"/>
      <c r="AK133" s="90"/>
      <c r="AL133" s="88"/>
      <c r="AM133" s="88"/>
      <c r="AN133" s="88"/>
      <c r="AO133" s="88"/>
      <c r="AP133" s="89"/>
      <c r="AQ133" s="90"/>
      <c r="AR133" s="88"/>
      <c r="AS133" s="88"/>
      <c r="AT133" s="88"/>
      <c r="AU133" s="88"/>
      <c r="AV133" s="88"/>
      <c r="AW133" s="88"/>
      <c r="AX133" s="88"/>
      <c r="AY133" s="89"/>
      <c r="BB133" s="91"/>
      <c r="BC133" s="92"/>
      <c r="BD133" s="92"/>
      <c r="BE133" s="93"/>
      <c r="BF133" s="94"/>
      <c r="BG133" s="75"/>
      <c r="BH133" s="75"/>
      <c r="BI133" s="75"/>
      <c r="BJ133" s="75"/>
      <c r="BK133" s="75"/>
      <c r="BL133" s="75"/>
      <c r="BM133" s="75"/>
      <c r="BN133" s="75"/>
      <c r="BO133" s="75"/>
      <c r="BP133" s="75"/>
      <c r="BQ133" s="75"/>
    </row>
    <row r="134" spans="1:69" s="71" customFormat="1" x14ac:dyDescent="0.25">
      <c r="A134" s="70"/>
      <c r="C134" s="82"/>
      <c r="D134" s="75"/>
      <c r="E134" s="76"/>
      <c r="F134" s="73"/>
      <c r="G134" s="73"/>
      <c r="H134" s="73"/>
      <c r="I134" s="73"/>
      <c r="J134" s="83"/>
      <c r="K134" s="84"/>
      <c r="L134" s="84"/>
      <c r="M134" s="84"/>
      <c r="N134" s="84"/>
      <c r="O134" s="84"/>
      <c r="P134" s="85"/>
      <c r="Q134" s="86"/>
      <c r="R134" s="86"/>
      <c r="S134" s="87"/>
      <c r="T134" s="84"/>
      <c r="U134" s="84"/>
      <c r="V134" s="84"/>
      <c r="W134" s="84"/>
      <c r="X134" s="85"/>
      <c r="Y134" s="86"/>
      <c r="Z134" s="87"/>
      <c r="AA134" s="88"/>
      <c r="AB134" s="88"/>
      <c r="AC134" s="89"/>
      <c r="AD134" s="85"/>
      <c r="AE134" s="86"/>
      <c r="AF134" s="87"/>
      <c r="AG134" s="90"/>
      <c r="AH134" s="88"/>
      <c r="AI134" s="88"/>
      <c r="AJ134" s="89"/>
      <c r="AK134" s="90"/>
      <c r="AL134" s="88"/>
      <c r="AM134" s="88"/>
      <c r="AN134" s="88"/>
      <c r="AO134" s="88"/>
      <c r="AP134" s="89"/>
      <c r="AQ134" s="90"/>
      <c r="AR134" s="88"/>
      <c r="AS134" s="88"/>
      <c r="AT134" s="88"/>
      <c r="AU134" s="88"/>
      <c r="AV134" s="88"/>
      <c r="AW134" s="88"/>
      <c r="AX134" s="88"/>
      <c r="AY134" s="89"/>
      <c r="BB134" s="91"/>
      <c r="BC134" s="92"/>
      <c r="BD134" s="92"/>
      <c r="BE134" s="93"/>
      <c r="BF134" s="94"/>
      <c r="BG134" s="75"/>
      <c r="BH134" s="75"/>
      <c r="BI134" s="75"/>
      <c r="BJ134" s="75"/>
      <c r="BK134" s="75"/>
      <c r="BL134" s="75"/>
      <c r="BM134" s="75"/>
      <c r="BN134" s="75"/>
      <c r="BO134" s="75"/>
      <c r="BP134" s="75"/>
      <c r="BQ134" s="75"/>
    </row>
    <row r="135" spans="1:69" s="71" customFormat="1" x14ac:dyDescent="0.25">
      <c r="A135" s="70"/>
      <c r="C135" s="82"/>
      <c r="D135" s="75"/>
      <c r="E135" s="76"/>
      <c r="F135" s="73"/>
      <c r="G135" s="73"/>
      <c r="H135" s="73"/>
      <c r="I135" s="73"/>
      <c r="J135" s="83"/>
      <c r="K135" s="84"/>
      <c r="L135" s="84"/>
      <c r="M135" s="84"/>
      <c r="N135" s="84"/>
      <c r="O135" s="84"/>
      <c r="P135" s="85"/>
      <c r="Q135" s="86"/>
      <c r="R135" s="86"/>
      <c r="S135" s="87"/>
      <c r="T135" s="84"/>
      <c r="U135" s="84"/>
      <c r="V135" s="84"/>
      <c r="W135" s="84"/>
      <c r="X135" s="85"/>
      <c r="Y135" s="86"/>
      <c r="Z135" s="87"/>
      <c r="AA135" s="88"/>
      <c r="AB135" s="88"/>
      <c r="AC135" s="89"/>
      <c r="AD135" s="85"/>
      <c r="AE135" s="86"/>
      <c r="AF135" s="87"/>
      <c r="AG135" s="90"/>
      <c r="AH135" s="88"/>
      <c r="AI135" s="88"/>
      <c r="AJ135" s="89"/>
      <c r="AK135" s="90"/>
      <c r="AL135" s="88"/>
      <c r="AM135" s="88"/>
      <c r="AN135" s="88"/>
      <c r="AO135" s="88"/>
      <c r="AP135" s="89"/>
      <c r="AQ135" s="90"/>
      <c r="AR135" s="88"/>
      <c r="AS135" s="88"/>
      <c r="AT135" s="88"/>
      <c r="AU135" s="88"/>
      <c r="AV135" s="88"/>
      <c r="AW135" s="88"/>
      <c r="AX135" s="88"/>
      <c r="AY135" s="89"/>
      <c r="BB135" s="91"/>
      <c r="BC135" s="92"/>
      <c r="BD135" s="92"/>
      <c r="BE135" s="93"/>
      <c r="BF135" s="94"/>
      <c r="BG135" s="75"/>
      <c r="BH135" s="75"/>
      <c r="BI135" s="75"/>
      <c r="BJ135" s="75"/>
      <c r="BK135" s="75"/>
      <c r="BL135" s="75"/>
      <c r="BM135" s="75"/>
      <c r="BN135" s="75"/>
      <c r="BO135" s="75"/>
      <c r="BP135" s="75"/>
      <c r="BQ135" s="75"/>
    </row>
    <row r="136" spans="1:69" s="71" customFormat="1" x14ac:dyDescent="0.25">
      <c r="A136" s="70"/>
      <c r="C136" s="82"/>
      <c r="D136" s="75"/>
      <c r="E136" s="76"/>
      <c r="F136" s="73"/>
      <c r="G136" s="73"/>
      <c r="H136" s="73"/>
      <c r="I136" s="73"/>
      <c r="J136" s="83"/>
      <c r="K136" s="84"/>
      <c r="L136" s="84"/>
      <c r="M136" s="84"/>
      <c r="N136" s="84"/>
      <c r="O136" s="84"/>
      <c r="P136" s="85"/>
      <c r="Q136" s="86"/>
      <c r="R136" s="86"/>
      <c r="S136" s="87"/>
      <c r="T136" s="84"/>
      <c r="U136" s="84"/>
      <c r="V136" s="84"/>
      <c r="W136" s="84"/>
      <c r="X136" s="85"/>
      <c r="Y136" s="86"/>
      <c r="Z136" s="87"/>
      <c r="AA136" s="88"/>
      <c r="AB136" s="88"/>
      <c r="AC136" s="89"/>
      <c r="AD136" s="85"/>
      <c r="AE136" s="86"/>
      <c r="AF136" s="87"/>
      <c r="AG136" s="90"/>
      <c r="AH136" s="88"/>
      <c r="AI136" s="88"/>
      <c r="AJ136" s="89"/>
      <c r="AK136" s="90"/>
      <c r="AL136" s="88"/>
      <c r="AM136" s="88"/>
      <c r="AN136" s="88"/>
      <c r="AO136" s="88"/>
      <c r="AP136" s="89"/>
      <c r="AQ136" s="90"/>
      <c r="AR136" s="88"/>
      <c r="AS136" s="88"/>
      <c r="AT136" s="88"/>
      <c r="AU136" s="88"/>
      <c r="AV136" s="88"/>
      <c r="AW136" s="88"/>
      <c r="AX136" s="88"/>
      <c r="AY136" s="89"/>
      <c r="BB136" s="91"/>
      <c r="BC136" s="92"/>
      <c r="BD136" s="92"/>
      <c r="BE136" s="93"/>
      <c r="BF136" s="94"/>
      <c r="BG136" s="75"/>
      <c r="BH136" s="75"/>
      <c r="BI136" s="75"/>
      <c r="BJ136" s="75"/>
      <c r="BK136" s="75"/>
      <c r="BL136" s="75"/>
      <c r="BM136" s="75"/>
      <c r="BN136" s="75"/>
      <c r="BO136" s="75"/>
      <c r="BP136" s="75"/>
      <c r="BQ136" s="75"/>
    </row>
    <row r="137" spans="1:69" s="71" customFormat="1" x14ac:dyDescent="0.25">
      <c r="A137" s="70"/>
      <c r="C137" s="82"/>
      <c r="D137" s="75"/>
      <c r="E137" s="76"/>
      <c r="F137" s="73"/>
      <c r="G137" s="73"/>
      <c r="H137" s="73"/>
      <c r="I137" s="73"/>
      <c r="J137" s="83"/>
      <c r="K137" s="84"/>
      <c r="L137" s="84"/>
      <c r="M137" s="84"/>
      <c r="N137" s="84"/>
      <c r="O137" s="84"/>
      <c r="P137" s="85"/>
      <c r="Q137" s="86"/>
      <c r="R137" s="86"/>
      <c r="S137" s="87"/>
      <c r="T137" s="84"/>
      <c r="U137" s="84"/>
      <c r="V137" s="84"/>
      <c r="W137" s="84"/>
      <c r="X137" s="85"/>
      <c r="Y137" s="86"/>
      <c r="Z137" s="87"/>
      <c r="AA137" s="88"/>
      <c r="AB137" s="88"/>
      <c r="AC137" s="89"/>
      <c r="AD137" s="85"/>
      <c r="AE137" s="86"/>
      <c r="AF137" s="87"/>
      <c r="AG137" s="90"/>
      <c r="AH137" s="88"/>
      <c r="AI137" s="88"/>
      <c r="AJ137" s="89"/>
      <c r="AK137" s="90"/>
      <c r="AL137" s="88"/>
      <c r="AM137" s="88"/>
      <c r="AN137" s="88"/>
      <c r="AO137" s="88"/>
      <c r="AP137" s="89"/>
      <c r="AQ137" s="90"/>
      <c r="AR137" s="88"/>
      <c r="AS137" s="88"/>
      <c r="AT137" s="88"/>
      <c r="AU137" s="88"/>
      <c r="AV137" s="88"/>
      <c r="AW137" s="88"/>
      <c r="AX137" s="88"/>
      <c r="AY137" s="89"/>
      <c r="BB137" s="91"/>
      <c r="BC137" s="92"/>
      <c r="BD137" s="92"/>
      <c r="BE137" s="93"/>
      <c r="BF137" s="94"/>
      <c r="BG137" s="75"/>
      <c r="BH137" s="75"/>
      <c r="BI137" s="75"/>
      <c r="BJ137" s="75"/>
      <c r="BK137" s="75"/>
      <c r="BL137" s="75"/>
      <c r="BM137" s="75"/>
      <c r="BN137" s="75"/>
      <c r="BO137" s="75"/>
      <c r="BP137" s="75"/>
      <c r="BQ137" s="75"/>
    </row>
    <row r="138" spans="1:69" s="71" customFormat="1" x14ac:dyDescent="0.25">
      <c r="A138" s="70"/>
      <c r="C138" s="82"/>
      <c r="D138" s="75"/>
      <c r="E138" s="76"/>
      <c r="F138" s="73"/>
      <c r="G138" s="73"/>
      <c r="H138" s="73"/>
      <c r="I138" s="73"/>
      <c r="J138" s="83"/>
      <c r="K138" s="84"/>
      <c r="L138" s="84"/>
      <c r="M138" s="84"/>
      <c r="N138" s="84"/>
      <c r="O138" s="84"/>
      <c r="P138" s="85"/>
      <c r="Q138" s="86"/>
      <c r="R138" s="86"/>
      <c r="S138" s="87"/>
      <c r="T138" s="84"/>
      <c r="U138" s="84"/>
      <c r="V138" s="84"/>
      <c r="W138" s="84"/>
      <c r="X138" s="85"/>
      <c r="Y138" s="86"/>
      <c r="Z138" s="87"/>
      <c r="AA138" s="88"/>
      <c r="AB138" s="88"/>
      <c r="AC138" s="89"/>
      <c r="AD138" s="85"/>
      <c r="AE138" s="86"/>
      <c r="AF138" s="87"/>
      <c r="AG138" s="90"/>
      <c r="AH138" s="88"/>
      <c r="AI138" s="88"/>
      <c r="AJ138" s="89"/>
      <c r="AK138" s="90"/>
      <c r="AL138" s="88"/>
      <c r="AM138" s="88"/>
      <c r="AN138" s="88"/>
      <c r="AO138" s="88"/>
      <c r="AP138" s="89"/>
      <c r="AQ138" s="90"/>
      <c r="AR138" s="88"/>
      <c r="AS138" s="88"/>
      <c r="AT138" s="88"/>
      <c r="AU138" s="88"/>
      <c r="AV138" s="88"/>
      <c r="AW138" s="88"/>
      <c r="AX138" s="88"/>
      <c r="AY138" s="89"/>
      <c r="BB138" s="91"/>
      <c r="BC138" s="92"/>
      <c r="BD138" s="92"/>
      <c r="BE138" s="93"/>
      <c r="BF138" s="94"/>
      <c r="BG138" s="75"/>
      <c r="BH138" s="75"/>
      <c r="BI138" s="75"/>
      <c r="BJ138" s="75"/>
      <c r="BK138" s="75"/>
      <c r="BL138" s="75"/>
      <c r="BM138" s="75"/>
      <c r="BN138" s="75"/>
      <c r="BO138" s="75"/>
      <c r="BP138" s="75"/>
      <c r="BQ138" s="75"/>
    </row>
    <row r="139" spans="1:69" s="71" customFormat="1" x14ac:dyDescent="0.25">
      <c r="A139" s="70"/>
      <c r="C139" s="82"/>
      <c r="D139" s="75"/>
      <c r="E139" s="76"/>
      <c r="F139" s="73"/>
      <c r="G139" s="73"/>
      <c r="H139" s="73"/>
      <c r="I139" s="73"/>
      <c r="J139" s="83"/>
      <c r="K139" s="84"/>
      <c r="L139" s="84"/>
      <c r="M139" s="84"/>
      <c r="N139" s="84"/>
      <c r="O139" s="84"/>
      <c r="P139" s="85"/>
      <c r="Q139" s="86"/>
      <c r="R139" s="86"/>
      <c r="S139" s="87"/>
      <c r="T139" s="84"/>
      <c r="U139" s="84"/>
      <c r="V139" s="84"/>
      <c r="W139" s="84"/>
      <c r="X139" s="85"/>
      <c r="Y139" s="86"/>
      <c r="Z139" s="87"/>
      <c r="AA139" s="88"/>
      <c r="AB139" s="88"/>
      <c r="AC139" s="89"/>
      <c r="AD139" s="85"/>
      <c r="AE139" s="86"/>
      <c r="AF139" s="87"/>
      <c r="AG139" s="90"/>
      <c r="AH139" s="88"/>
      <c r="AI139" s="88"/>
      <c r="AJ139" s="89"/>
      <c r="AK139" s="90"/>
      <c r="AL139" s="88"/>
      <c r="AM139" s="88"/>
      <c r="AN139" s="88"/>
      <c r="AO139" s="88"/>
      <c r="AP139" s="89"/>
      <c r="AQ139" s="90"/>
      <c r="AR139" s="88"/>
      <c r="AS139" s="88"/>
      <c r="AT139" s="88"/>
      <c r="AU139" s="88"/>
      <c r="AV139" s="88"/>
      <c r="AW139" s="88"/>
      <c r="AX139" s="88"/>
      <c r="AY139" s="89"/>
      <c r="BB139" s="91"/>
      <c r="BC139" s="92"/>
      <c r="BD139" s="92"/>
      <c r="BE139" s="93"/>
      <c r="BF139" s="94"/>
      <c r="BG139" s="75"/>
      <c r="BH139" s="75"/>
      <c r="BI139" s="75"/>
      <c r="BJ139" s="75"/>
      <c r="BK139" s="75"/>
      <c r="BL139" s="75"/>
      <c r="BM139" s="75"/>
      <c r="BN139" s="75"/>
      <c r="BO139" s="75"/>
      <c r="BP139" s="75"/>
      <c r="BQ139" s="75"/>
    </row>
    <row r="140" spans="1:69" s="71" customFormat="1" x14ac:dyDescent="0.25">
      <c r="A140" s="70"/>
      <c r="C140" s="82"/>
      <c r="D140" s="75"/>
      <c r="E140" s="76"/>
      <c r="F140" s="73"/>
      <c r="G140" s="73"/>
      <c r="H140" s="73"/>
      <c r="I140" s="73"/>
      <c r="J140" s="83"/>
      <c r="K140" s="84"/>
      <c r="L140" s="84"/>
      <c r="M140" s="84"/>
      <c r="N140" s="84"/>
      <c r="O140" s="84"/>
      <c r="P140" s="85"/>
      <c r="Q140" s="86"/>
      <c r="R140" s="86"/>
      <c r="S140" s="87"/>
      <c r="T140" s="84"/>
      <c r="U140" s="84"/>
      <c r="V140" s="84"/>
      <c r="W140" s="84"/>
      <c r="X140" s="85"/>
      <c r="Y140" s="86"/>
      <c r="Z140" s="87"/>
      <c r="AA140" s="88"/>
      <c r="AB140" s="88"/>
      <c r="AC140" s="89"/>
      <c r="AD140" s="85"/>
      <c r="AE140" s="86"/>
      <c r="AF140" s="87"/>
      <c r="AG140" s="90"/>
      <c r="AH140" s="88"/>
      <c r="AI140" s="88"/>
      <c r="AJ140" s="89"/>
      <c r="AK140" s="90"/>
      <c r="AL140" s="88"/>
      <c r="AM140" s="88"/>
      <c r="AN140" s="88"/>
      <c r="AO140" s="88"/>
      <c r="AP140" s="89"/>
      <c r="AQ140" s="90"/>
      <c r="AR140" s="88"/>
      <c r="AS140" s="88"/>
      <c r="AT140" s="88"/>
      <c r="AU140" s="88"/>
      <c r="AV140" s="88"/>
      <c r="AW140" s="88"/>
      <c r="AX140" s="88"/>
      <c r="AY140" s="89"/>
      <c r="BB140" s="91"/>
      <c r="BC140" s="92"/>
      <c r="BD140" s="92"/>
      <c r="BE140" s="93"/>
      <c r="BF140" s="94"/>
      <c r="BG140" s="75"/>
      <c r="BH140" s="75"/>
      <c r="BI140" s="75"/>
      <c r="BJ140" s="75"/>
      <c r="BK140" s="75"/>
      <c r="BL140" s="75"/>
      <c r="BM140" s="75"/>
      <c r="BN140" s="75"/>
      <c r="BO140" s="75"/>
      <c r="BP140" s="75"/>
      <c r="BQ140" s="75"/>
    </row>
    <row r="141" spans="1:69" s="71" customFormat="1" x14ac:dyDescent="0.25">
      <c r="A141" s="70"/>
      <c r="C141" s="82"/>
      <c r="D141" s="75"/>
      <c r="E141" s="76"/>
      <c r="F141" s="73"/>
      <c r="G141" s="73"/>
      <c r="H141" s="73"/>
      <c r="I141" s="73"/>
      <c r="J141" s="83"/>
      <c r="K141" s="84"/>
      <c r="L141" s="84"/>
      <c r="M141" s="84"/>
      <c r="N141" s="84"/>
      <c r="O141" s="84"/>
      <c r="P141" s="85"/>
      <c r="Q141" s="86"/>
      <c r="R141" s="86"/>
      <c r="S141" s="87"/>
      <c r="T141" s="84"/>
      <c r="U141" s="84"/>
      <c r="V141" s="84"/>
      <c r="W141" s="84"/>
      <c r="X141" s="85"/>
      <c r="Y141" s="86"/>
      <c r="Z141" s="87"/>
      <c r="AA141" s="88"/>
      <c r="AB141" s="88"/>
      <c r="AC141" s="89"/>
      <c r="AD141" s="85"/>
      <c r="AE141" s="86"/>
      <c r="AF141" s="87"/>
      <c r="AG141" s="90"/>
      <c r="AH141" s="88"/>
      <c r="AI141" s="88"/>
      <c r="AJ141" s="89"/>
      <c r="AK141" s="90"/>
      <c r="AL141" s="88"/>
      <c r="AM141" s="88"/>
      <c r="AN141" s="88"/>
      <c r="AO141" s="88"/>
      <c r="AP141" s="89"/>
      <c r="AQ141" s="90"/>
      <c r="AR141" s="88"/>
      <c r="AS141" s="88"/>
      <c r="AT141" s="88"/>
      <c r="AU141" s="88"/>
      <c r="AV141" s="88"/>
      <c r="AW141" s="88"/>
      <c r="AX141" s="88"/>
      <c r="AY141" s="89"/>
      <c r="BB141" s="91"/>
      <c r="BC141" s="92"/>
      <c r="BD141" s="92"/>
      <c r="BE141" s="93"/>
      <c r="BF141" s="94"/>
      <c r="BG141" s="75"/>
      <c r="BH141" s="75"/>
      <c r="BI141" s="75"/>
      <c r="BJ141" s="75"/>
      <c r="BK141" s="75"/>
      <c r="BL141" s="75"/>
      <c r="BM141" s="75"/>
      <c r="BN141" s="75"/>
      <c r="BO141" s="75"/>
      <c r="BP141" s="75"/>
      <c r="BQ141" s="75"/>
    </row>
    <row r="142" spans="1:69" s="71" customFormat="1" x14ac:dyDescent="0.25">
      <c r="A142" s="70"/>
      <c r="C142" s="82"/>
      <c r="D142" s="75"/>
      <c r="E142" s="76"/>
      <c r="F142" s="73"/>
      <c r="G142" s="73"/>
      <c r="H142" s="73"/>
      <c r="I142" s="73"/>
      <c r="J142" s="83"/>
      <c r="K142" s="84"/>
      <c r="L142" s="84"/>
      <c r="M142" s="84"/>
      <c r="N142" s="84"/>
      <c r="O142" s="84"/>
      <c r="P142" s="85"/>
      <c r="Q142" s="86"/>
      <c r="R142" s="86"/>
      <c r="S142" s="87"/>
      <c r="T142" s="84"/>
      <c r="U142" s="84"/>
      <c r="V142" s="84"/>
      <c r="W142" s="84"/>
      <c r="X142" s="85"/>
      <c r="Y142" s="86"/>
      <c r="Z142" s="87"/>
      <c r="AA142" s="88"/>
      <c r="AB142" s="88"/>
      <c r="AC142" s="89"/>
      <c r="AD142" s="85"/>
      <c r="AE142" s="86"/>
      <c r="AF142" s="87"/>
      <c r="AG142" s="90"/>
      <c r="AH142" s="88"/>
      <c r="AI142" s="88"/>
      <c r="AJ142" s="89"/>
      <c r="AK142" s="90"/>
      <c r="AL142" s="88"/>
      <c r="AM142" s="88"/>
      <c r="AN142" s="88"/>
      <c r="AO142" s="88"/>
      <c r="AP142" s="89"/>
      <c r="AQ142" s="90"/>
      <c r="AR142" s="88"/>
      <c r="AS142" s="88"/>
      <c r="AT142" s="88"/>
      <c r="AU142" s="88"/>
      <c r="AV142" s="88"/>
      <c r="AW142" s="88"/>
      <c r="AX142" s="88"/>
      <c r="AY142" s="89"/>
      <c r="BB142" s="91"/>
      <c r="BC142" s="92"/>
      <c r="BD142" s="92"/>
      <c r="BE142" s="93"/>
      <c r="BF142" s="94"/>
      <c r="BG142" s="75"/>
      <c r="BH142" s="75"/>
      <c r="BI142" s="75"/>
      <c r="BJ142" s="75"/>
      <c r="BK142" s="75"/>
      <c r="BL142" s="75"/>
      <c r="BM142" s="75"/>
      <c r="BN142" s="75"/>
      <c r="BO142" s="75"/>
      <c r="BP142" s="75"/>
      <c r="BQ142" s="75"/>
    </row>
    <row r="143" spans="1:69" s="71" customFormat="1" x14ac:dyDescent="0.25">
      <c r="A143" s="70"/>
      <c r="C143" s="82"/>
      <c r="D143" s="75"/>
      <c r="E143" s="76"/>
      <c r="F143" s="73"/>
      <c r="G143" s="73"/>
      <c r="H143" s="73"/>
      <c r="I143" s="73"/>
      <c r="J143" s="83"/>
      <c r="K143" s="84"/>
      <c r="L143" s="84"/>
      <c r="M143" s="84"/>
      <c r="N143" s="84"/>
      <c r="O143" s="84"/>
      <c r="P143" s="85"/>
      <c r="Q143" s="86"/>
      <c r="R143" s="86"/>
      <c r="S143" s="87"/>
      <c r="T143" s="84"/>
      <c r="U143" s="84"/>
      <c r="V143" s="84"/>
      <c r="W143" s="84"/>
      <c r="X143" s="85"/>
      <c r="Y143" s="86"/>
      <c r="Z143" s="87"/>
      <c r="AA143" s="88"/>
      <c r="AB143" s="88"/>
      <c r="AC143" s="89"/>
      <c r="AD143" s="85"/>
      <c r="AE143" s="86"/>
      <c r="AF143" s="87"/>
      <c r="AG143" s="90"/>
      <c r="AH143" s="88"/>
      <c r="AI143" s="88"/>
      <c r="AJ143" s="89"/>
      <c r="AK143" s="90"/>
      <c r="AL143" s="88"/>
      <c r="AM143" s="88"/>
      <c r="AN143" s="88"/>
      <c r="AO143" s="88"/>
      <c r="AP143" s="89"/>
      <c r="AQ143" s="90"/>
      <c r="AR143" s="88"/>
      <c r="AS143" s="88"/>
      <c r="AT143" s="88"/>
      <c r="AU143" s="88"/>
      <c r="AV143" s="88"/>
      <c r="AW143" s="88"/>
      <c r="AX143" s="88"/>
      <c r="AY143" s="89"/>
      <c r="BB143" s="91"/>
      <c r="BC143" s="92"/>
      <c r="BD143" s="92"/>
      <c r="BE143" s="93"/>
      <c r="BF143" s="94"/>
      <c r="BG143" s="75"/>
      <c r="BH143" s="75"/>
      <c r="BI143" s="75"/>
      <c r="BJ143" s="75"/>
      <c r="BK143" s="75"/>
      <c r="BL143" s="75"/>
      <c r="BM143" s="75"/>
      <c r="BN143" s="75"/>
      <c r="BO143" s="75"/>
      <c r="BP143" s="75"/>
      <c r="BQ143" s="75"/>
    </row>
    <row r="144" spans="1:69" s="71" customFormat="1" x14ac:dyDescent="0.25">
      <c r="A144" s="70"/>
      <c r="C144" s="82"/>
      <c r="D144" s="75"/>
      <c r="E144" s="76"/>
      <c r="F144" s="73"/>
      <c r="G144" s="73"/>
      <c r="H144" s="73"/>
      <c r="I144" s="73"/>
      <c r="J144" s="83"/>
      <c r="K144" s="84"/>
      <c r="L144" s="84"/>
      <c r="M144" s="84"/>
      <c r="N144" s="84"/>
      <c r="O144" s="84"/>
      <c r="P144" s="85"/>
      <c r="Q144" s="86"/>
      <c r="R144" s="86"/>
      <c r="S144" s="87"/>
      <c r="T144" s="84"/>
      <c r="U144" s="84"/>
      <c r="V144" s="84"/>
      <c r="W144" s="84"/>
      <c r="X144" s="85"/>
      <c r="Y144" s="86"/>
      <c r="Z144" s="87"/>
      <c r="AA144" s="88"/>
      <c r="AB144" s="88"/>
      <c r="AC144" s="89"/>
      <c r="AD144" s="85"/>
      <c r="AE144" s="86"/>
      <c r="AF144" s="87"/>
      <c r="AG144" s="90"/>
      <c r="AH144" s="88"/>
      <c r="AI144" s="88"/>
      <c r="AJ144" s="89"/>
      <c r="AK144" s="90"/>
      <c r="AL144" s="88"/>
      <c r="AM144" s="88"/>
      <c r="AN144" s="88"/>
      <c r="AO144" s="88"/>
      <c r="AP144" s="89"/>
      <c r="AQ144" s="90"/>
      <c r="AR144" s="88"/>
      <c r="AS144" s="88"/>
      <c r="AT144" s="88"/>
      <c r="AU144" s="88"/>
      <c r="AV144" s="88"/>
      <c r="AW144" s="88"/>
      <c r="AX144" s="88"/>
      <c r="AY144" s="89"/>
      <c r="BB144" s="91"/>
      <c r="BC144" s="92"/>
      <c r="BD144" s="92"/>
      <c r="BE144" s="93"/>
      <c r="BF144" s="94"/>
      <c r="BG144" s="75"/>
      <c r="BH144" s="75"/>
      <c r="BI144" s="75"/>
      <c r="BJ144" s="75"/>
      <c r="BK144" s="75"/>
      <c r="BL144" s="75"/>
      <c r="BM144" s="75"/>
      <c r="BN144" s="75"/>
      <c r="BO144" s="75"/>
      <c r="BP144" s="75"/>
      <c r="BQ144" s="75"/>
    </row>
    <row r="145" spans="1:69" s="71" customFormat="1" x14ac:dyDescent="0.25">
      <c r="A145" s="70"/>
      <c r="C145" s="82"/>
      <c r="D145" s="75"/>
      <c r="E145" s="76"/>
      <c r="F145" s="73"/>
      <c r="G145" s="73"/>
      <c r="H145" s="73"/>
      <c r="I145" s="73"/>
      <c r="J145" s="83"/>
      <c r="K145" s="84"/>
      <c r="L145" s="84"/>
      <c r="M145" s="84"/>
      <c r="N145" s="84"/>
      <c r="O145" s="84"/>
      <c r="P145" s="85"/>
      <c r="Q145" s="86"/>
      <c r="R145" s="86"/>
      <c r="S145" s="87"/>
      <c r="T145" s="84"/>
      <c r="U145" s="84"/>
      <c r="V145" s="84"/>
      <c r="W145" s="84"/>
      <c r="X145" s="85"/>
      <c r="Y145" s="86"/>
      <c r="Z145" s="87"/>
      <c r="AA145" s="88"/>
      <c r="AB145" s="88"/>
      <c r="AC145" s="89"/>
      <c r="AD145" s="85"/>
      <c r="AE145" s="86"/>
      <c r="AF145" s="87"/>
      <c r="AG145" s="90"/>
      <c r="AH145" s="88"/>
      <c r="AI145" s="88"/>
      <c r="AJ145" s="89"/>
      <c r="AK145" s="90"/>
      <c r="AL145" s="88"/>
      <c r="AM145" s="88"/>
      <c r="AN145" s="88"/>
      <c r="AO145" s="88"/>
      <c r="AP145" s="89"/>
      <c r="AQ145" s="90"/>
      <c r="AR145" s="88"/>
      <c r="AS145" s="88"/>
      <c r="AT145" s="88"/>
      <c r="AU145" s="88"/>
      <c r="AV145" s="88"/>
      <c r="AW145" s="88"/>
      <c r="AX145" s="88"/>
      <c r="AY145" s="89"/>
      <c r="BB145" s="91"/>
      <c r="BC145" s="92"/>
      <c r="BD145" s="92"/>
      <c r="BE145" s="93"/>
      <c r="BF145" s="94"/>
      <c r="BG145" s="75"/>
      <c r="BH145" s="75"/>
      <c r="BI145" s="75"/>
      <c r="BJ145" s="75"/>
      <c r="BK145" s="75"/>
      <c r="BL145" s="75"/>
      <c r="BM145" s="75"/>
      <c r="BN145" s="75"/>
      <c r="BO145" s="75"/>
      <c r="BP145" s="75"/>
      <c r="BQ145" s="75"/>
    </row>
    <row r="146" spans="1:69" s="71" customFormat="1" x14ac:dyDescent="0.25">
      <c r="A146" s="70"/>
      <c r="C146" s="82"/>
      <c r="D146" s="75"/>
      <c r="E146" s="76"/>
      <c r="F146" s="73"/>
      <c r="G146" s="73"/>
      <c r="H146" s="73"/>
      <c r="I146" s="73"/>
      <c r="J146" s="83"/>
      <c r="K146" s="84"/>
      <c r="L146" s="84"/>
      <c r="M146" s="84"/>
      <c r="N146" s="84"/>
      <c r="O146" s="84"/>
      <c r="P146" s="85"/>
      <c r="Q146" s="86"/>
      <c r="R146" s="86"/>
      <c r="S146" s="87"/>
      <c r="T146" s="84"/>
      <c r="U146" s="84"/>
      <c r="V146" s="84"/>
      <c r="W146" s="84"/>
      <c r="X146" s="85"/>
      <c r="Y146" s="86"/>
      <c r="Z146" s="87"/>
      <c r="AA146" s="88"/>
      <c r="AB146" s="88"/>
      <c r="AC146" s="89"/>
      <c r="AD146" s="85"/>
      <c r="AE146" s="86"/>
      <c r="AF146" s="87"/>
      <c r="AG146" s="90"/>
      <c r="AH146" s="88"/>
      <c r="AI146" s="88"/>
      <c r="AJ146" s="89"/>
      <c r="AK146" s="90"/>
      <c r="AL146" s="88"/>
      <c r="AM146" s="88"/>
      <c r="AN146" s="88"/>
      <c r="AO146" s="88"/>
      <c r="AP146" s="89"/>
      <c r="AQ146" s="90"/>
      <c r="AR146" s="88"/>
      <c r="AS146" s="88"/>
      <c r="AT146" s="88"/>
      <c r="AU146" s="88"/>
      <c r="AV146" s="88"/>
      <c r="AW146" s="88"/>
      <c r="AX146" s="88"/>
      <c r="AY146" s="89"/>
      <c r="BB146" s="91"/>
      <c r="BC146" s="92"/>
      <c r="BD146" s="92"/>
      <c r="BE146" s="93"/>
      <c r="BF146" s="94"/>
      <c r="BG146" s="75"/>
      <c r="BH146" s="75"/>
      <c r="BI146" s="75"/>
      <c r="BJ146" s="75"/>
      <c r="BK146" s="75"/>
      <c r="BL146" s="75"/>
      <c r="BM146" s="75"/>
      <c r="BN146" s="75"/>
      <c r="BO146" s="75"/>
      <c r="BP146" s="75"/>
      <c r="BQ146" s="75"/>
    </row>
    <row r="147" spans="1:69" s="71" customFormat="1" x14ac:dyDescent="0.25">
      <c r="A147" s="70"/>
      <c r="C147" s="82"/>
      <c r="D147" s="75"/>
      <c r="E147" s="76"/>
      <c r="F147" s="73"/>
      <c r="G147" s="73"/>
      <c r="H147" s="73"/>
      <c r="I147" s="73"/>
      <c r="J147" s="83"/>
      <c r="K147" s="84"/>
      <c r="L147" s="84"/>
      <c r="M147" s="84"/>
      <c r="N147" s="84"/>
      <c r="O147" s="84"/>
      <c r="P147" s="85"/>
      <c r="Q147" s="86"/>
      <c r="R147" s="86"/>
      <c r="S147" s="87"/>
      <c r="T147" s="84"/>
      <c r="U147" s="84"/>
      <c r="V147" s="84"/>
      <c r="W147" s="84"/>
      <c r="X147" s="85"/>
      <c r="Y147" s="86"/>
      <c r="Z147" s="87"/>
      <c r="AA147" s="88"/>
      <c r="AB147" s="88"/>
      <c r="AC147" s="89"/>
      <c r="AD147" s="85"/>
      <c r="AE147" s="86"/>
      <c r="AF147" s="87"/>
      <c r="AG147" s="90"/>
      <c r="AH147" s="88"/>
      <c r="AI147" s="88"/>
      <c r="AJ147" s="89"/>
      <c r="AK147" s="90"/>
      <c r="AL147" s="88"/>
      <c r="AM147" s="88"/>
      <c r="AN147" s="88"/>
      <c r="AO147" s="88"/>
      <c r="AP147" s="89"/>
      <c r="AQ147" s="90"/>
      <c r="AR147" s="88"/>
      <c r="AS147" s="88"/>
      <c r="AT147" s="88"/>
      <c r="AU147" s="88"/>
      <c r="AV147" s="88"/>
      <c r="AW147" s="88"/>
      <c r="AX147" s="88"/>
      <c r="AY147" s="89"/>
      <c r="BB147" s="91"/>
      <c r="BC147" s="92"/>
      <c r="BD147" s="92"/>
      <c r="BE147" s="93"/>
      <c r="BF147" s="94"/>
      <c r="BG147" s="75"/>
      <c r="BH147" s="75"/>
      <c r="BI147" s="75"/>
      <c r="BJ147" s="75"/>
      <c r="BK147" s="75"/>
      <c r="BL147" s="75"/>
      <c r="BM147" s="75"/>
      <c r="BN147" s="75"/>
      <c r="BO147" s="75"/>
      <c r="BP147" s="75"/>
      <c r="BQ147" s="75"/>
    </row>
    <row r="148" spans="1:69" s="71" customFormat="1" x14ac:dyDescent="0.25">
      <c r="A148" s="70"/>
      <c r="C148" s="82"/>
      <c r="D148" s="75"/>
      <c r="E148" s="76"/>
      <c r="F148" s="73"/>
      <c r="G148" s="73"/>
      <c r="H148" s="73"/>
      <c r="I148" s="73"/>
      <c r="J148" s="83"/>
      <c r="K148" s="84"/>
      <c r="L148" s="84"/>
      <c r="M148" s="84"/>
      <c r="N148" s="84"/>
      <c r="O148" s="84"/>
      <c r="P148" s="85"/>
      <c r="Q148" s="86"/>
      <c r="R148" s="86"/>
      <c r="S148" s="87"/>
      <c r="T148" s="84"/>
      <c r="U148" s="84"/>
      <c r="V148" s="84"/>
      <c r="W148" s="84"/>
      <c r="X148" s="85"/>
      <c r="Y148" s="86"/>
      <c r="Z148" s="87"/>
      <c r="AA148" s="88"/>
      <c r="AB148" s="88"/>
      <c r="AC148" s="89"/>
      <c r="AD148" s="85"/>
      <c r="AE148" s="86"/>
      <c r="AF148" s="87"/>
      <c r="AG148" s="90"/>
      <c r="AH148" s="88"/>
      <c r="AI148" s="88"/>
      <c r="AJ148" s="89"/>
      <c r="AK148" s="90"/>
      <c r="AL148" s="88"/>
      <c r="AM148" s="88"/>
      <c r="AN148" s="88"/>
      <c r="AO148" s="88"/>
      <c r="AP148" s="89"/>
      <c r="AQ148" s="90"/>
      <c r="AR148" s="88"/>
      <c r="AS148" s="88"/>
      <c r="AT148" s="88"/>
      <c r="AU148" s="88"/>
      <c r="AV148" s="88"/>
      <c r="AW148" s="88"/>
      <c r="AX148" s="88"/>
      <c r="AY148" s="89"/>
      <c r="BB148" s="91"/>
      <c r="BC148" s="92"/>
      <c r="BD148" s="92"/>
      <c r="BE148" s="93"/>
      <c r="BF148" s="94"/>
      <c r="BG148" s="75"/>
      <c r="BH148" s="75"/>
      <c r="BI148" s="75"/>
      <c r="BJ148" s="75"/>
      <c r="BK148" s="75"/>
      <c r="BL148" s="75"/>
      <c r="BM148" s="75"/>
      <c r="BN148" s="75"/>
      <c r="BO148" s="75"/>
      <c r="BP148" s="75"/>
      <c r="BQ148" s="75"/>
    </row>
    <row r="149" spans="1:69" s="71" customFormat="1" x14ac:dyDescent="0.25">
      <c r="A149" s="70"/>
      <c r="C149" s="82"/>
      <c r="D149" s="75"/>
      <c r="E149" s="76"/>
      <c r="F149" s="73"/>
      <c r="G149" s="73"/>
      <c r="H149" s="73"/>
      <c r="I149" s="73"/>
      <c r="J149" s="83"/>
      <c r="K149" s="84"/>
      <c r="L149" s="84"/>
      <c r="M149" s="84"/>
      <c r="N149" s="84"/>
      <c r="O149" s="84"/>
      <c r="P149" s="85"/>
      <c r="Q149" s="86"/>
      <c r="R149" s="86"/>
      <c r="S149" s="87"/>
      <c r="T149" s="84"/>
      <c r="U149" s="84"/>
      <c r="V149" s="84"/>
      <c r="W149" s="84"/>
      <c r="X149" s="85"/>
      <c r="Y149" s="86"/>
      <c r="Z149" s="87"/>
      <c r="AA149" s="88"/>
      <c r="AB149" s="88"/>
      <c r="AC149" s="89"/>
      <c r="AD149" s="85"/>
      <c r="AE149" s="86"/>
      <c r="AF149" s="87"/>
      <c r="AG149" s="90"/>
      <c r="AH149" s="88"/>
      <c r="AI149" s="88"/>
      <c r="AJ149" s="89"/>
      <c r="AK149" s="90"/>
      <c r="AL149" s="88"/>
      <c r="AM149" s="88"/>
      <c r="AN149" s="88"/>
      <c r="AO149" s="88"/>
      <c r="AP149" s="89"/>
      <c r="AQ149" s="90"/>
      <c r="AR149" s="88"/>
      <c r="AS149" s="88"/>
      <c r="AT149" s="88"/>
      <c r="AU149" s="88"/>
      <c r="AV149" s="88"/>
      <c r="AW149" s="88"/>
      <c r="AX149" s="88"/>
      <c r="AY149" s="89"/>
      <c r="BB149" s="91"/>
      <c r="BC149" s="92"/>
      <c r="BD149" s="92"/>
      <c r="BE149" s="93"/>
      <c r="BF149" s="94"/>
      <c r="BG149" s="75"/>
      <c r="BH149" s="75"/>
      <c r="BI149" s="75"/>
      <c r="BJ149" s="75"/>
      <c r="BK149" s="75"/>
      <c r="BL149" s="75"/>
      <c r="BM149" s="75"/>
      <c r="BN149" s="75"/>
      <c r="BO149" s="75"/>
      <c r="BP149" s="75"/>
      <c r="BQ149" s="75"/>
    </row>
    <row r="150" spans="1:69" s="78" customFormat="1" x14ac:dyDescent="0.25">
      <c r="A150" s="77"/>
      <c r="B150" s="71"/>
      <c r="C150" s="95"/>
      <c r="E150" s="81"/>
      <c r="F150" s="79"/>
      <c r="G150" s="79"/>
      <c r="H150" s="79"/>
      <c r="I150" s="73"/>
      <c r="J150" s="83"/>
      <c r="K150" s="97"/>
      <c r="L150" s="97"/>
      <c r="M150" s="97"/>
      <c r="N150" s="97"/>
      <c r="O150" s="97"/>
      <c r="P150" s="98"/>
      <c r="Q150" s="97"/>
      <c r="R150" s="97"/>
      <c r="S150" s="99"/>
      <c r="T150" s="97"/>
      <c r="U150" s="97"/>
      <c r="V150" s="97"/>
      <c r="W150" s="97"/>
      <c r="X150" s="98"/>
      <c r="Y150" s="97"/>
      <c r="Z150" s="99"/>
      <c r="AA150" s="79"/>
      <c r="AB150" s="79"/>
      <c r="AC150" s="100"/>
      <c r="AD150" s="98"/>
      <c r="AE150" s="97"/>
      <c r="AF150" s="99"/>
      <c r="AG150" s="101"/>
      <c r="AH150" s="79"/>
      <c r="AI150" s="79"/>
      <c r="AJ150" s="100"/>
      <c r="AK150" s="101"/>
      <c r="AL150" s="79"/>
      <c r="AM150" s="79"/>
      <c r="AN150" s="79"/>
      <c r="AO150" s="79"/>
      <c r="AP150" s="100"/>
      <c r="AQ150" s="101"/>
      <c r="AR150" s="79"/>
      <c r="AS150" s="79"/>
      <c r="AT150" s="79"/>
      <c r="AU150" s="79"/>
      <c r="AV150" s="79"/>
      <c r="AW150" s="79"/>
      <c r="AX150" s="79"/>
      <c r="AY150" s="100"/>
      <c r="BB150" s="102"/>
      <c r="BC150" s="103"/>
      <c r="BD150" s="103"/>
      <c r="BE150" s="104"/>
      <c r="BF150" s="105"/>
    </row>
    <row r="151" spans="1:69" s="48" customFormat="1" x14ac:dyDescent="0.25">
      <c r="A151" s="46"/>
      <c r="B151" s="20"/>
      <c r="C151" s="188"/>
      <c r="D151" s="35"/>
      <c r="E151" s="178"/>
      <c r="F151" s="183"/>
      <c r="G151" s="183"/>
      <c r="H151" s="183"/>
      <c r="I151" s="183"/>
      <c r="J151" s="83"/>
      <c r="K151" s="190"/>
      <c r="L151" s="190"/>
      <c r="M151" s="190"/>
      <c r="N151" s="190"/>
      <c r="O151" s="190"/>
      <c r="P151" s="191"/>
      <c r="Q151" s="192"/>
      <c r="R151" s="192"/>
      <c r="S151" s="193"/>
      <c r="T151" s="190"/>
      <c r="U151" s="190"/>
      <c r="V151" s="190"/>
      <c r="W151" s="190"/>
      <c r="X151" s="191"/>
      <c r="Y151" s="192"/>
      <c r="Z151" s="193"/>
      <c r="AA151" s="194"/>
      <c r="AB151" s="194"/>
      <c r="AC151" s="195"/>
      <c r="AD151" s="191"/>
      <c r="AE151" s="192"/>
      <c r="AF151" s="193"/>
      <c r="AG151" s="196"/>
      <c r="AH151" s="194"/>
      <c r="AI151" s="194"/>
      <c r="AJ151" s="195"/>
      <c r="AK151" s="196"/>
      <c r="AL151" s="194"/>
      <c r="AM151" s="194"/>
      <c r="AN151" s="194"/>
      <c r="AO151" s="194"/>
      <c r="AP151" s="195"/>
      <c r="AQ151" s="196"/>
      <c r="AR151" s="194"/>
      <c r="AS151" s="194"/>
      <c r="AT151" s="194"/>
      <c r="AU151" s="194"/>
      <c r="AV151" s="194"/>
      <c r="AW151" s="194"/>
      <c r="AX151" s="194"/>
      <c r="AY151" s="195"/>
      <c r="AZ151" s="20"/>
      <c r="BA151" s="20"/>
      <c r="BB151" s="197"/>
      <c r="BC151" s="198"/>
      <c r="BD151" s="198"/>
      <c r="BE151" s="199"/>
      <c r="BF151" s="200"/>
    </row>
    <row r="152" spans="1:69" x14ac:dyDescent="0.25">
      <c r="J152" s="83"/>
    </row>
    <row r="153" spans="1:69" x14ac:dyDescent="0.25">
      <c r="J153" s="83"/>
    </row>
    <row r="154" spans="1:69" x14ac:dyDescent="0.25">
      <c r="J154" s="83"/>
    </row>
    <row r="155" spans="1:69" x14ac:dyDescent="0.25">
      <c r="J155" s="83"/>
    </row>
  </sheetData>
  <sheetProtection sheet="1" objects="1" scenarios="1"/>
  <mergeCells count="14">
    <mergeCell ref="F2:I2"/>
    <mergeCell ref="AQ2:AY2"/>
    <mergeCell ref="C2:E2"/>
    <mergeCell ref="K2:O2"/>
    <mergeCell ref="P2:S2"/>
    <mergeCell ref="T2:W2"/>
    <mergeCell ref="X2:Z2"/>
    <mergeCell ref="AZ2:BA2"/>
    <mergeCell ref="BB2:BF2"/>
    <mergeCell ref="BG2:BQ2"/>
    <mergeCell ref="AG2:AJ2"/>
    <mergeCell ref="AA2:AC2"/>
    <mergeCell ref="AD2:AF2"/>
    <mergeCell ref="AK2:AP2"/>
  </mergeCells>
  <dataValidations count="13">
    <dataValidation type="date" allowBlank="1" showInputMessage="1" showErrorMessage="1" error="Enter Observation Date XX/XX/XXXX" promptTitle="Date" prompt="Enter Observation Date XX/XX/XXXX" sqref="C4:C151" xr:uid="{A5955BD7-F34A-4D29-8ED2-621C24D84766}">
      <formula1>1</formula1>
      <formula2>401769</formula2>
    </dataValidation>
    <dataValidation type="whole" allowBlank="1" showInputMessage="1" showErrorMessage="1" error="Enter whole number only_x000a_" prompt="Enter whole number only" sqref="F4:H151 I151" xr:uid="{AAB2297A-4F08-4E0E-B3DD-C5D6E77D82F0}">
      <formula1>1</formula1>
      <formula2>10000000</formula2>
    </dataValidation>
    <dataValidation type="decimal" allowBlank="1" showInputMessage="1" showErrorMessage="1" error="Enter decimal only (0-1.0)" prompt="Enter decimal for percentage (.15=15%)" sqref="K4:Z151 AD4:AF151" xr:uid="{5898D96A-3FBF-447F-B002-ACD04F9E239E}">
      <formula1>0</formula1>
      <formula2>1</formula2>
    </dataValidation>
    <dataValidation allowBlank="1" showInputMessage="1" showErrorMessage="1" prompt="% of Plants Vegetative (No Flowers, Buds, or Fruit) " sqref="K3" xr:uid="{4B2497CF-1407-44F9-9897-E737B13B809F}"/>
    <dataValidation allowBlank="1" showInputMessage="1" showErrorMessage="1" prompt="(50-95% Exposed)" sqref="U3" xr:uid="{183A5333-A6CD-4367-B99E-AC30FC788FF5}"/>
    <dataValidation allowBlank="1" showInputMessage="1" showErrorMessage="1" prompt="Is this the most current complete census of all the plants at this site? " sqref="J3" xr:uid="{C126D2DE-3864-4246-B34C-B7A37C5D5C8A}"/>
    <dataValidation allowBlank="1" showInputMessage="1" showErrorMessage="1" prompt="(Use six/nine-letter codes in order of abundance)_x000a_" sqref="AZ3" xr:uid="{B1408068-306C-4193-A750-0AD04F6157B3}"/>
    <dataValidation allowBlank="1" showInputMessage="1" showErrorMessage="1" prompt="(Use six/nine-letter codes in order of abundance)" sqref="BA3" xr:uid="{BE75EFD7-5A2D-46F8-8A39-F9B119D987D2}"/>
    <dataValidation allowBlank="1" showInputMessage="1" showErrorMessage="1" prompt="(Write in)" sqref="BP4" xr:uid="{0350CA0D-BBD8-470A-8FB0-BF2B4C653F79}"/>
    <dataValidation allowBlank="1" showInputMessage="1" showErrorMessage="1" prompt="Write in notes here" sqref="BQ4" xr:uid="{BA2DA138-A04A-494F-B1DA-4EF202B33D30}"/>
    <dataValidation allowBlank="1" showInputMessage="1" showErrorMessage="1" prompt="Enter observer name" sqref="D4:D151" xr:uid="{2CF4CB3E-7F29-46CC-BB2F-F8B36C0696A3}"/>
    <dataValidation allowBlank="1" showInputMessage="1" showErrorMessage="1" prompt="Enter organization" sqref="E4:E151" xr:uid="{BA4AC410-375A-4F1B-967A-C1FAD33CA234}"/>
    <dataValidation allowBlank="1" showInputMessage="1" showErrorMessage="1" error="_x000a_" prompt="Enter Population Comments" sqref="I4:I150" xr:uid="{CF8D5E88-6179-4D28-B77C-5D3EC450E31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Enter &quot;Yes&quot; or &quot;No&quot;" prompt="Enter &quot;Yes&quot; or &quot;No&quot;" xr:uid="{D56E7766-D7D8-4449-9BF5-130CC07DA360}">
          <x14:formula1>
            <xm:f>DropDowns!$H$2:$H$3</xm:f>
          </x14:formula1>
          <xm:sqref>J4:J155</xm:sqref>
        </x14:dataValidation>
        <x14:dataValidation type="list" allowBlank="1" showInputMessage="1" showErrorMessage="1" error="Select YES or NO" prompt="Select YES or NO" xr:uid="{B1525BF2-B82F-44ED-BBF1-FD74CE58F6E9}">
          <x14:formula1>
            <xm:f>DropDowns!$H$2:$H$3</xm:f>
          </x14:formula1>
          <xm:sqref>AG4:AY151 BB4:BO4 BB5:BF151 AA4:AC151</xm:sqref>
        </x14:dataValidation>
        <x14:dataValidation type="list" allowBlank="1" showInputMessage="1" showErrorMessage="1" prompt="Select the Population Site observed_x000a_" xr:uid="{6EF94287-7B45-496F-9C9E-D7D72AAF1E51}">
          <x14:formula1>
            <xm:f>'1-Population Site'!$I$4:$I$27</xm:f>
          </x14:formula1>
          <xm:sqref>B4 B151</xm:sqref>
        </x14:dataValidation>
        <x14:dataValidation type="list" allowBlank="1" showInputMessage="1" showErrorMessage="1" prompt="Select the Population Site observed_x000a_" xr:uid="{CC9D6A09-DFC1-429D-A27A-7BA5549E2972}">
          <x14:formula1>
            <xm:f>'1-Population Site'!$I$4:$I$299</xm:f>
          </x14:formula1>
          <xm:sqref>B5:B150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S151"/>
  <sheetViews>
    <sheetView workbookViewId="0">
      <selection activeCell="J4" sqref="J4"/>
    </sheetView>
  </sheetViews>
  <sheetFormatPr defaultColWidth="8.85546875" defaultRowHeight="15" x14ac:dyDescent="0.25"/>
  <cols>
    <col min="1" max="1" width="1.5703125" style="41" customWidth="1"/>
    <col min="2" max="2" width="12.5703125" bestFit="1" customWidth="1"/>
    <col min="3" max="3" width="5.85546875" style="18" bestFit="1" customWidth="1"/>
    <col min="4" max="4" width="12.5703125" style="24" customWidth="1"/>
    <col min="5" max="5" width="13.5703125" style="24" hidden="1" customWidth="1"/>
    <col min="6" max="6" width="12.5703125" style="24" hidden="1" customWidth="1"/>
    <col min="7" max="7" width="13.85546875" style="24" bestFit="1" customWidth="1"/>
    <col min="8" max="8" width="12.42578125" bestFit="1" customWidth="1"/>
    <col min="9" max="9" width="34.28515625" style="24" bestFit="1" customWidth="1"/>
    <col min="10" max="10" width="45.5703125" bestFit="1" customWidth="1"/>
    <col min="11" max="11" width="13.85546875" style="55" bestFit="1" customWidth="1"/>
    <col min="12" max="12" width="22.7109375" bestFit="1" customWidth="1"/>
    <col min="13" max="13" width="12.5703125" style="55" bestFit="1" customWidth="1"/>
    <col min="14" max="14" width="12.5703125" style="50" customWidth="1"/>
    <col min="15" max="15" width="15.5703125" bestFit="1" customWidth="1"/>
    <col min="16" max="16" width="6.85546875" style="55" bestFit="1" customWidth="1"/>
    <col min="17" max="17" width="13.85546875" bestFit="1" customWidth="1"/>
    <col min="18" max="18" width="14.140625" style="55" bestFit="1" customWidth="1"/>
    <col min="19" max="19" width="15.85546875" style="55" bestFit="1" customWidth="1"/>
  </cols>
  <sheetData>
    <row r="1" spans="1:19" s="41" customFormat="1" ht="7.15" customHeight="1" thickBot="1" x14ac:dyDescent="0.3">
      <c r="C1" s="44"/>
      <c r="D1" s="65"/>
      <c r="E1" s="65"/>
      <c r="F1" s="65"/>
      <c r="G1" s="65"/>
      <c r="I1" s="65"/>
      <c r="K1" s="56"/>
      <c r="M1" s="56"/>
      <c r="N1" s="58"/>
      <c r="P1" s="56"/>
      <c r="R1" s="56"/>
      <c r="S1" s="68"/>
    </row>
    <row r="2" spans="1:19" s="1" customFormat="1" ht="15.75" thickBot="1" x14ac:dyDescent="0.3">
      <c r="A2" s="42"/>
      <c r="B2" s="149" t="s">
        <v>125</v>
      </c>
      <c r="C2" s="180" t="s">
        <v>126</v>
      </c>
      <c r="D2" s="154" t="s">
        <v>2</v>
      </c>
      <c r="E2" s="154" t="s">
        <v>127</v>
      </c>
      <c r="F2" s="154" t="s">
        <v>4</v>
      </c>
      <c r="G2" s="150" t="s">
        <v>128</v>
      </c>
      <c r="H2" s="150" t="s">
        <v>129</v>
      </c>
      <c r="I2" s="150" t="s">
        <v>130</v>
      </c>
      <c r="J2" s="150" t="s">
        <v>131</v>
      </c>
      <c r="K2" s="154" t="s">
        <v>132</v>
      </c>
      <c r="L2" s="150" t="s">
        <v>133</v>
      </c>
      <c r="M2" s="154" t="s">
        <v>134</v>
      </c>
      <c r="N2" s="154" t="s">
        <v>135</v>
      </c>
      <c r="O2" s="150" t="s">
        <v>136</v>
      </c>
      <c r="P2" s="154" t="s">
        <v>137</v>
      </c>
      <c r="Q2" s="150" t="s">
        <v>138</v>
      </c>
      <c r="R2" s="180" t="s">
        <v>139</v>
      </c>
      <c r="S2" s="154" t="s">
        <v>140</v>
      </c>
    </row>
    <row r="3" spans="1:19" s="33" customFormat="1" x14ac:dyDescent="0.25">
      <c r="A3" s="43"/>
      <c r="B3" s="201" t="s">
        <v>141</v>
      </c>
      <c r="C3" s="202"/>
      <c r="D3" s="203" t="s">
        <v>41</v>
      </c>
      <c r="E3" s="203" t="str">
        <f>CONCATENATE(D3,"Plants")</f>
        <v>MauiPlants</v>
      </c>
      <c r="F3" s="203" t="str">
        <f>VLOOKUP(D3,DropDowns!$A$2:$B$8,2,FALSE)</f>
        <v>MAU</v>
      </c>
      <c r="G3" s="203">
        <v>20180765</v>
      </c>
      <c r="H3" s="204">
        <v>43101</v>
      </c>
      <c r="I3" s="203" t="s">
        <v>44</v>
      </c>
      <c r="J3" s="201" t="s">
        <v>120</v>
      </c>
      <c r="K3" s="205">
        <v>1</v>
      </c>
      <c r="L3" s="201" t="s">
        <v>120</v>
      </c>
      <c r="M3" s="205">
        <v>1</v>
      </c>
      <c r="N3" s="206" t="s">
        <v>142</v>
      </c>
      <c r="O3" s="201">
        <v>20180765</v>
      </c>
      <c r="P3" s="205" t="s">
        <v>143</v>
      </c>
      <c r="Q3" s="207">
        <v>43101</v>
      </c>
      <c r="R3" s="205" t="s">
        <v>144</v>
      </c>
      <c r="S3" s="205">
        <v>35</v>
      </c>
    </row>
    <row r="4" spans="1:19" s="71" customFormat="1" x14ac:dyDescent="0.25">
      <c r="A4" s="70"/>
      <c r="C4" s="106"/>
      <c r="D4" s="107"/>
      <c r="E4" s="208" t="str">
        <f t="shared" ref="E4:E67" si="0">CONCATENATE(D4,"Plants")</f>
        <v>Plants</v>
      </c>
      <c r="F4" s="107" t="e">
        <f>VLOOKUP(D4,DropDowns!$A$2:$B$8,2,FALSE)</f>
        <v>#N/A</v>
      </c>
      <c r="G4" s="107"/>
      <c r="H4" s="108"/>
      <c r="I4" s="107"/>
      <c r="K4" s="148"/>
      <c r="M4" s="148"/>
      <c r="N4" s="109"/>
      <c r="P4" s="83"/>
      <c r="R4" s="83"/>
      <c r="S4" s="83"/>
    </row>
    <row r="5" spans="1:19" s="71" customFormat="1" x14ac:dyDescent="0.25">
      <c r="A5" s="70"/>
      <c r="C5" s="106"/>
      <c r="D5" s="107"/>
      <c r="E5" s="208" t="str">
        <f t="shared" si="0"/>
        <v>Plants</v>
      </c>
      <c r="F5" s="107" t="e">
        <f>VLOOKUP(D5,DropDowns!$A$2:$B$8,2,FALSE)</f>
        <v>#N/A</v>
      </c>
      <c r="G5" s="107"/>
      <c r="H5" s="108"/>
      <c r="I5" s="107"/>
      <c r="K5" s="148"/>
      <c r="M5" s="148"/>
      <c r="N5" s="109"/>
      <c r="P5" s="83"/>
      <c r="R5" s="83"/>
      <c r="S5" s="83"/>
    </row>
    <row r="6" spans="1:19" s="71" customFormat="1" x14ac:dyDescent="0.25">
      <c r="A6" s="70"/>
      <c r="C6" s="106"/>
      <c r="D6" s="107"/>
      <c r="E6" s="208" t="str">
        <f t="shared" si="0"/>
        <v>Plants</v>
      </c>
      <c r="F6" s="107" t="e">
        <f>VLOOKUP(D6,DropDowns!$A$2:$B$8,2,FALSE)</f>
        <v>#N/A</v>
      </c>
      <c r="G6" s="107"/>
      <c r="H6" s="108"/>
      <c r="I6" s="107"/>
      <c r="K6" s="148"/>
      <c r="M6" s="148"/>
      <c r="N6" s="109"/>
      <c r="P6" s="83"/>
      <c r="R6" s="83"/>
      <c r="S6" s="83"/>
    </row>
    <row r="7" spans="1:19" s="71" customFormat="1" x14ac:dyDescent="0.25">
      <c r="A7" s="70"/>
      <c r="C7" s="106"/>
      <c r="D7" s="107"/>
      <c r="E7" s="208" t="str">
        <f t="shared" si="0"/>
        <v>Plants</v>
      </c>
      <c r="F7" s="107" t="e">
        <f>VLOOKUP(D7,DropDowns!$A$2:$B$8,2,FALSE)</f>
        <v>#N/A</v>
      </c>
      <c r="G7" s="107"/>
      <c r="H7" s="108"/>
      <c r="I7" s="107"/>
      <c r="K7" s="148"/>
      <c r="M7" s="148"/>
      <c r="N7" s="109"/>
      <c r="P7" s="83"/>
      <c r="R7" s="83"/>
      <c r="S7" s="83"/>
    </row>
    <row r="8" spans="1:19" s="71" customFormat="1" x14ac:dyDescent="0.25">
      <c r="A8" s="70"/>
      <c r="C8" s="106"/>
      <c r="D8" s="107"/>
      <c r="E8" s="208" t="str">
        <f t="shared" si="0"/>
        <v>Plants</v>
      </c>
      <c r="F8" s="107" t="e">
        <f>VLOOKUP(D8,DropDowns!$A$2:$B$8,2,FALSE)</f>
        <v>#N/A</v>
      </c>
      <c r="G8" s="107"/>
      <c r="H8" s="108"/>
      <c r="I8" s="107"/>
      <c r="K8" s="148"/>
      <c r="M8" s="148"/>
      <c r="N8" s="109"/>
      <c r="P8" s="83"/>
      <c r="R8" s="83"/>
      <c r="S8" s="83"/>
    </row>
    <row r="9" spans="1:19" s="71" customFormat="1" x14ac:dyDescent="0.25">
      <c r="A9" s="70"/>
      <c r="C9" s="106"/>
      <c r="D9" s="107"/>
      <c r="E9" s="208" t="str">
        <f t="shared" si="0"/>
        <v>Plants</v>
      </c>
      <c r="F9" s="107" t="e">
        <f>VLOOKUP(D9,DropDowns!$A$2:$B$8,2,FALSE)</f>
        <v>#N/A</v>
      </c>
      <c r="G9" s="107"/>
      <c r="H9" s="108"/>
      <c r="I9" s="107"/>
      <c r="K9" s="148"/>
      <c r="M9" s="148"/>
      <c r="N9" s="109"/>
      <c r="P9" s="83"/>
      <c r="R9" s="83"/>
      <c r="S9" s="83"/>
    </row>
    <row r="10" spans="1:19" s="71" customFormat="1" x14ac:dyDescent="0.25">
      <c r="A10" s="70"/>
      <c r="C10" s="106"/>
      <c r="D10" s="107"/>
      <c r="E10" s="208" t="str">
        <f t="shared" si="0"/>
        <v>Plants</v>
      </c>
      <c r="F10" s="107" t="e">
        <f>VLOOKUP(D10,DropDowns!$A$2:$B$8,2,FALSE)</f>
        <v>#N/A</v>
      </c>
      <c r="G10" s="107"/>
      <c r="H10" s="108"/>
      <c r="I10" s="107"/>
      <c r="K10" s="148"/>
      <c r="M10" s="148"/>
      <c r="N10" s="109"/>
      <c r="P10" s="83"/>
      <c r="R10" s="83"/>
      <c r="S10" s="83"/>
    </row>
    <row r="11" spans="1:19" s="71" customFormat="1" x14ac:dyDescent="0.25">
      <c r="A11" s="70"/>
      <c r="C11" s="106"/>
      <c r="D11" s="107"/>
      <c r="E11" s="208" t="str">
        <f t="shared" si="0"/>
        <v>Plants</v>
      </c>
      <c r="F11" s="107" t="e">
        <f>VLOOKUP(D11,DropDowns!$A$2:$B$8,2,FALSE)</f>
        <v>#N/A</v>
      </c>
      <c r="G11" s="107"/>
      <c r="H11" s="108"/>
      <c r="I11" s="107"/>
      <c r="K11" s="148"/>
      <c r="M11" s="148"/>
      <c r="N11" s="109"/>
      <c r="P11" s="83"/>
      <c r="R11" s="83"/>
      <c r="S11" s="83"/>
    </row>
    <row r="12" spans="1:19" s="71" customFormat="1" x14ac:dyDescent="0.25">
      <c r="A12" s="70"/>
      <c r="C12" s="106"/>
      <c r="D12" s="107"/>
      <c r="E12" s="208" t="str">
        <f t="shared" si="0"/>
        <v>Plants</v>
      </c>
      <c r="F12" s="107" t="e">
        <f>VLOOKUP(D12,DropDowns!$A$2:$B$8,2,FALSE)</f>
        <v>#N/A</v>
      </c>
      <c r="G12" s="107"/>
      <c r="H12" s="108"/>
      <c r="I12" s="107"/>
      <c r="K12" s="148"/>
      <c r="M12" s="148"/>
      <c r="N12" s="109"/>
      <c r="P12" s="83"/>
      <c r="R12" s="83"/>
      <c r="S12" s="83"/>
    </row>
    <row r="13" spans="1:19" s="71" customFormat="1" x14ac:dyDescent="0.25">
      <c r="A13" s="70"/>
      <c r="C13" s="106"/>
      <c r="D13" s="107"/>
      <c r="E13" s="208" t="str">
        <f t="shared" si="0"/>
        <v>Plants</v>
      </c>
      <c r="F13" s="107" t="e">
        <f>VLOOKUP(D13,DropDowns!$A$2:$B$8,2,FALSE)</f>
        <v>#N/A</v>
      </c>
      <c r="G13" s="107"/>
      <c r="H13" s="108"/>
      <c r="I13" s="107"/>
      <c r="K13" s="148"/>
      <c r="M13" s="148"/>
      <c r="N13" s="109"/>
      <c r="P13" s="83"/>
      <c r="R13" s="83"/>
      <c r="S13" s="83"/>
    </row>
    <row r="14" spans="1:19" s="71" customFormat="1" x14ac:dyDescent="0.25">
      <c r="A14" s="70"/>
      <c r="C14" s="106"/>
      <c r="D14" s="107"/>
      <c r="E14" s="208" t="str">
        <f t="shared" si="0"/>
        <v>Plants</v>
      </c>
      <c r="F14" s="107" t="e">
        <f>VLOOKUP(D14,DropDowns!$A$2:$B$8,2,FALSE)</f>
        <v>#N/A</v>
      </c>
      <c r="G14" s="107"/>
      <c r="H14" s="108"/>
      <c r="I14" s="107"/>
      <c r="K14" s="148"/>
      <c r="M14" s="148"/>
      <c r="N14" s="109"/>
      <c r="P14" s="83"/>
      <c r="R14" s="83"/>
      <c r="S14" s="83"/>
    </row>
    <row r="15" spans="1:19" s="71" customFormat="1" x14ac:dyDescent="0.25">
      <c r="A15" s="70"/>
      <c r="C15" s="106"/>
      <c r="D15" s="107"/>
      <c r="E15" s="208" t="str">
        <f t="shared" si="0"/>
        <v>Plants</v>
      </c>
      <c r="F15" s="107" t="e">
        <f>VLOOKUP(D15,DropDowns!$A$2:$B$8,2,FALSE)</f>
        <v>#N/A</v>
      </c>
      <c r="G15" s="107"/>
      <c r="H15" s="108"/>
      <c r="I15" s="107"/>
      <c r="K15" s="148"/>
      <c r="M15" s="148"/>
      <c r="N15" s="109"/>
      <c r="P15" s="83"/>
      <c r="R15" s="83"/>
      <c r="S15" s="83"/>
    </row>
    <row r="16" spans="1:19" s="71" customFormat="1" x14ac:dyDescent="0.25">
      <c r="A16" s="70"/>
      <c r="C16" s="106"/>
      <c r="D16" s="107"/>
      <c r="E16" s="208" t="str">
        <f t="shared" si="0"/>
        <v>Plants</v>
      </c>
      <c r="F16" s="107" t="e">
        <f>VLOOKUP(D16,DropDowns!$A$2:$B$8,2,FALSE)</f>
        <v>#N/A</v>
      </c>
      <c r="G16" s="107"/>
      <c r="H16" s="108"/>
      <c r="I16" s="107"/>
      <c r="K16" s="148"/>
      <c r="M16" s="148"/>
      <c r="N16" s="109"/>
      <c r="P16" s="83"/>
      <c r="R16" s="83"/>
      <c r="S16" s="83"/>
    </row>
    <row r="17" spans="1:19" s="71" customFormat="1" x14ac:dyDescent="0.25">
      <c r="A17" s="70"/>
      <c r="C17" s="106"/>
      <c r="D17" s="107"/>
      <c r="E17" s="208" t="str">
        <f t="shared" si="0"/>
        <v>Plants</v>
      </c>
      <c r="F17" s="107" t="e">
        <f>VLOOKUP(D17,DropDowns!$A$2:$B$8,2,FALSE)</f>
        <v>#N/A</v>
      </c>
      <c r="G17" s="107"/>
      <c r="H17" s="108"/>
      <c r="I17" s="107"/>
      <c r="K17" s="148"/>
      <c r="M17" s="148"/>
      <c r="N17" s="109"/>
      <c r="P17" s="83"/>
      <c r="R17" s="83"/>
      <c r="S17" s="83"/>
    </row>
    <row r="18" spans="1:19" s="71" customFormat="1" x14ac:dyDescent="0.25">
      <c r="A18" s="70"/>
      <c r="C18" s="106"/>
      <c r="D18" s="107"/>
      <c r="E18" s="208" t="str">
        <f t="shared" si="0"/>
        <v>Plants</v>
      </c>
      <c r="F18" s="107" t="e">
        <f>VLOOKUP(D18,DropDowns!$A$2:$B$8,2,FALSE)</f>
        <v>#N/A</v>
      </c>
      <c r="G18" s="107"/>
      <c r="H18" s="108"/>
      <c r="I18" s="107"/>
      <c r="K18" s="148"/>
      <c r="M18" s="148"/>
      <c r="N18" s="109"/>
      <c r="P18" s="83"/>
      <c r="R18" s="83"/>
      <c r="S18" s="83"/>
    </row>
    <row r="19" spans="1:19" s="71" customFormat="1" x14ac:dyDescent="0.25">
      <c r="A19" s="70"/>
      <c r="C19" s="106"/>
      <c r="D19" s="107"/>
      <c r="E19" s="208" t="str">
        <f t="shared" si="0"/>
        <v>Plants</v>
      </c>
      <c r="F19" s="107" t="e">
        <f>VLOOKUP(D19,DropDowns!$A$2:$B$8,2,FALSE)</f>
        <v>#N/A</v>
      </c>
      <c r="G19" s="107"/>
      <c r="H19" s="108"/>
      <c r="I19" s="107"/>
      <c r="K19" s="148"/>
      <c r="M19" s="148"/>
      <c r="N19" s="109"/>
      <c r="P19" s="83"/>
      <c r="R19" s="83"/>
      <c r="S19" s="83"/>
    </row>
    <row r="20" spans="1:19" s="71" customFormat="1" x14ac:dyDescent="0.25">
      <c r="A20" s="70"/>
      <c r="C20" s="106"/>
      <c r="D20" s="107"/>
      <c r="E20" s="208" t="str">
        <f t="shared" si="0"/>
        <v>Plants</v>
      </c>
      <c r="F20" s="107" t="e">
        <f>VLOOKUP(D20,DropDowns!$A$2:$B$8,2,FALSE)</f>
        <v>#N/A</v>
      </c>
      <c r="G20" s="107"/>
      <c r="H20" s="108"/>
      <c r="I20" s="107"/>
      <c r="K20" s="148"/>
      <c r="M20" s="148"/>
      <c r="N20" s="109"/>
      <c r="P20" s="83"/>
      <c r="R20" s="83"/>
      <c r="S20" s="83"/>
    </row>
    <row r="21" spans="1:19" s="71" customFormat="1" x14ac:dyDescent="0.25">
      <c r="A21" s="70"/>
      <c r="C21" s="106"/>
      <c r="D21" s="107"/>
      <c r="E21" s="208" t="str">
        <f t="shared" si="0"/>
        <v>Plants</v>
      </c>
      <c r="F21" s="107" t="e">
        <f>VLOOKUP(D21,DropDowns!$A$2:$B$8,2,FALSE)</f>
        <v>#N/A</v>
      </c>
      <c r="G21" s="107"/>
      <c r="H21" s="108"/>
      <c r="I21" s="107"/>
      <c r="K21" s="148"/>
      <c r="M21" s="148"/>
      <c r="N21" s="109"/>
      <c r="P21" s="83"/>
      <c r="R21" s="83"/>
      <c r="S21" s="83"/>
    </row>
    <row r="22" spans="1:19" s="71" customFormat="1" x14ac:dyDescent="0.25">
      <c r="A22" s="70"/>
      <c r="C22" s="106"/>
      <c r="D22" s="107"/>
      <c r="E22" s="208" t="str">
        <f t="shared" si="0"/>
        <v>Plants</v>
      </c>
      <c r="F22" s="107" t="e">
        <f>VLOOKUP(D22,DropDowns!$A$2:$B$8,2,FALSE)</f>
        <v>#N/A</v>
      </c>
      <c r="G22" s="107"/>
      <c r="H22" s="108"/>
      <c r="I22" s="107"/>
      <c r="K22" s="148"/>
      <c r="M22" s="148"/>
      <c r="N22" s="109"/>
      <c r="P22" s="83"/>
      <c r="R22" s="83"/>
      <c r="S22" s="83"/>
    </row>
    <row r="23" spans="1:19" s="71" customFormat="1" x14ac:dyDescent="0.25">
      <c r="A23" s="70"/>
      <c r="C23" s="106"/>
      <c r="D23" s="107"/>
      <c r="E23" s="208" t="str">
        <f t="shared" si="0"/>
        <v>Plants</v>
      </c>
      <c r="F23" s="107" t="e">
        <f>VLOOKUP(D23,DropDowns!$A$2:$B$8,2,FALSE)</f>
        <v>#N/A</v>
      </c>
      <c r="G23" s="107"/>
      <c r="H23" s="108"/>
      <c r="I23" s="107"/>
      <c r="K23" s="148"/>
      <c r="M23" s="148"/>
      <c r="N23" s="109"/>
      <c r="P23" s="83"/>
      <c r="R23" s="83"/>
      <c r="S23" s="83"/>
    </row>
    <row r="24" spans="1:19" s="71" customFormat="1" x14ac:dyDescent="0.25">
      <c r="A24" s="70"/>
      <c r="C24" s="106"/>
      <c r="D24" s="107"/>
      <c r="E24" s="208" t="str">
        <f t="shared" si="0"/>
        <v>Plants</v>
      </c>
      <c r="F24" s="107" t="e">
        <f>VLOOKUP(D24,DropDowns!$A$2:$B$8,2,FALSE)</f>
        <v>#N/A</v>
      </c>
      <c r="G24" s="107"/>
      <c r="H24" s="108"/>
      <c r="I24" s="107"/>
      <c r="K24" s="148"/>
      <c r="M24" s="148"/>
      <c r="N24" s="109"/>
      <c r="P24" s="83"/>
      <c r="R24" s="83"/>
      <c r="S24" s="83"/>
    </row>
    <row r="25" spans="1:19" s="71" customFormat="1" x14ac:dyDescent="0.25">
      <c r="A25" s="70"/>
      <c r="C25" s="106"/>
      <c r="D25" s="107"/>
      <c r="E25" s="208" t="str">
        <f t="shared" si="0"/>
        <v>Plants</v>
      </c>
      <c r="F25" s="107" t="e">
        <f>VLOOKUP(D25,DropDowns!$A$2:$B$8,2,FALSE)</f>
        <v>#N/A</v>
      </c>
      <c r="G25" s="107"/>
      <c r="H25" s="108"/>
      <c r="I25" s="107"/>
      <c r="K25" s="148"/>
      <c r="M25" s="148"/>
      <c r="N25" s="109"/>
      <c r="P25" s="83"/>
      <c r="R25" s="83"/>
      <c r="S25" s="83"/>
    </row>
    <row r="26" spans="1:19" s="71" customFormat="1" x14ac:dyDescent="0.25">
      <c r="A26" s="70"/>
      <c r="C26" s="106"/>
      <c r="D26" s="107"/>
      <c r="E26" s="208" t="str">
        <f t="shared" si="0"/>
        <v>Plants</v>
      </c>
      <c r="F26" s="107" t="e">
        <f>VLOOKUP(D26,DropDowns!$A$2:$B$8,2,FALSE)</f>
        <v>#N/A</v>
      </c>
      <c r="G26" s="107"/>
      <c r="H26" s="108"/>
      <c r="I26" s="107"/>
      <c r="K26" s="148"/>
      <c r="M26" s="148"/>
      <c r="N26" s="109"/>
      <c r="P26" s="83"/>
      <c r="R26" s="83"/>
      <c r="S26" s="83"/>
    </row>
    <row r="27" spans="1:19" s="71" customFormat="1" x14ac:dyDescent="0.25">
      <c r="A27" s="70"/>
      <c r="C27" s="106"/>
      <c r="D27" s="107"/>
      <c r="E27" s="208" t="str">
        <f t="shared" si="0"/>
        <v>Plants</v>
      </c>
      <c r="F27" s="107" t="e">
        <f>VLOOKUP(D27,DropDowns!$A$2:$B$8,2,FALSE)</f>
        <v>#N/A</v>
      </c>
      <c r="G27" s="107"/>
      <c r="H27" s="108"/>
      <c r="I27" s="107"/>
      <c r="K27" s="148"/>
      <c r="M27" s="148"/>
      <c r="N27" s="109"/>
      <c r="P27" s="83"/>
      <c r="R27" s="83"/>
      <c r="S27" s="83"/>
    </row>
    <row r="28" spans="1:19" s="71" customFormat="1" x14ac:dyDescent="0.25">
      <c r="A28" s="70"/>
      <c r="C28" s="106"/>
      <c r="D28" s="107"/>
      <c r="E28" s="208" t="str">
        <f t="shared" si="0"/>
        <v>Plants</v>
      </c>
      <c r="F28" s="107" t="e">
        <f>VLOOKUP(D28,DropDowns!$A$2:$B$8,2,FALSE)</f>
        <v>#N/A</v>
      </c>
      <c r="G28" s="107"/>
      <c r="H28" s="108"/>
      <c r="I28" s="107"/>
      <c r="K28" s="148"/>
      <c r="M28" s="148"/>
      <c r="N28" s="109"/>
      <c r="P28" s="83"/>
      <c r="R28" s="83"/>
      <c r="S28" s="83"/>
    </row>
    <row r="29" spans="1:19" s="71" customFormat="1" x14ac:dyDescent="0.25">
      <c r="A29" s="70"/>
      <c r="C29" s="106"/>
      <c r="D29" s="107"/>
      <c r="E29" s="208" t="str">
        <f t="shared" si="0"/>
        <v>Plants</v>
      </c>
      <c r="F29" s="107" t="e">
        <f>VLOOKUP(D29,DropDowns!$A$2:$B$8,2,FALSE)</f>
        <v>#N/A</v>
      </c>
      <c r="G29" s="107"/>
      <c r="H29" s="108"/>
      <c r="I29" s="107"/>
      <c r="K29" s="148"/>
      <c r="M29" s="148"/>
      <c r="N29" s="109"/>
      <c r="P29" s="83"/>
      <c r="R29" s="83"/>
      <c r="S29" s="83"/>
    </row>
    <row r="30" spans="1:19" s="71" customFormat="1" x14ac:dyDescent="0.25">
      <c r="A30" s="70"/>
      <c r="C30" s="106"/>
      <c r="D30" s="107"/>
      <c r="E30" s="208" t="str">
        <f t="shared" si="0"/>
        <v>Plants</v>
      </c>
      <c r="F30" s="107" t="e">
        <f>VLOOKUP(D30,DropDowns!$A$2:$B$8,2,FALSE)</f>
        <v>#N/A</v>
      </c>
      <c r="G30" s="107"/>
      <c r="H30" s="108"/>
      <c r="I30" s="107"/>
      <c r="K30" s="148"/>
      <c r="M30" s="148"/>
      <c r="N30" s="109"/>
      <c r="P30" s="83"/>
      <c r="R30" s="83"/>
      <c r="S30" s="83"/>
    </row>
    <row r="31" spans="1:19" s="71" customFormat="1" x14ac:dyDescent="0.25">
      <c r="A31" s="70"/>
      <c r="C31" s="106"/>
      <c r="D31" s="107"/>
      <c r="E31" s="208" t="str">
        <f t="shared" si="0"/>
        <v>Plants</v>
      </c>
      <c r="F31" s="107" t="e">
        <f>VLOOKUP(D31,DropDowns!$A$2:$B$8,2,FALSE)</f>
        <v>#N/A</v>
      </c>
      <c r="G31" s="107"/>
      <c r="H31" s="108"/>
      <c r="I31" s="107"/>
      <c r="K31" s="148"/>
      <c r="M31" s="148"/>
      <c r="N31" s="109"/>
      <c r="P31" s="83"/>
      <c r="R31" s="83"/>
      <c r="S31" s="83"/>
    </row>
    <row r="32" spans="1:19" s="71" customFormat="1" x14ac:dyDescent="0.25">
      <c r="A32" s="70"/>
      <c r="C32" s="106"/>
      <c r="D32" s="107"/>
      <c r="E32" s="208" t="str">
        <f t="shared" si="0"/>
        <v>Plants</v>
      </c>
      <c r="F32" s="107" t="e">
        <f>VLOOKUP(D32,DropDowns!$A$2:$B$8,2,FALSE)</f>
        <v>#N/A</v>
      </c>
      <c r="G32" s="107"/>
      <c r="H32" s="108"/>
      <c r="I32" s="107"/>
      <c r="K32" s="148"/>
      <c r="M32" s="148"/>
      <c r="N32" s="109"/>
      <c r="P32" s="83"/>
      <c r="R32" s="83"/>
      <c r="S32" s="83"/>
    </row>
    <row r="33" spans="1:19" s="71" customFormat="1" x14ac:dyDescent="0.25">
      <c r="A33" s="70"/>
      <c r="C33" s="106"/>
      <c r="D33" s="107"/>
      <c r="E33" s="208" t="str">
        <f t="shared" si="0"/>
        <v>Plants</v>
      </c>
      <c r="F33" s="107" t="e">
        <f>VLOOKUP(D33,DropDowns!$A$2:$B$8,2,FALSE)</f>
        <v>#N/A</v>
      </c>
      <c r="G33" s="107"/>
      <c r="H33" s="108"/>
      <c r="I33" s="107"/>
      <c r="K33" s="148"/>
      <c r="M33" s="148"/>
      <c r="N33" s="109"/>
      <c r="P33" s="83"/>
      <c r="R33" s="83"/>
      <c r="S33" s="83"/>
    </row>
    <row r="34" spans="1:19" s="71" customFormat="1" x14ac:dyDescent="0.25">
      <c r="A34" s="70"/>
      <c r="C34" s="106"/>
      <c r="D34" s="107"/>
      <c r="E34" s="208" t="str">
        <f t="shared" si="0"/>
        <v>Plants</v>
      </c>
      <c r="F34" s="107" t="e">
        <f>VLOOKUP(D34,DropDowns!$A$2:$B$8,2,FALSE)</f>
        <v>#N/A</v>
      </c>
      <c r="G34" s="107"/>
      <c r="H34" s="108"/>
      <c r="I34" s="107"/>
      <c r="K34" s="148"/>
      <c r="M34" s="148"/>
      <c r="N34" s="109"/>
      <c r="P34" s="83"/>
      <c r="R34" s="83"/>
      <c r="S34" s="83"/>
    </row>
    <row r="35" spans="1:19" s="71" customFormat="1" x14ac:dyDescent="0.25">
      <c r="A35" s="70"/>
      <c r="C35" s="106"/>
      <c r="D35" s="107"/>
      <c r="E35" s="208" t="str">
        <f t="shared" si="0"/>
        <v>Plants</v>
      </c>
      <c r="F35" s="107" t="e">
        <f>VLOOKUP(D35,DropDowns!$A$2:$B$8,2,FALSE)</f>
        <v>#N/A</v>
      </c>
      <c r="G35" s="107"/>
      <c r="H35" s="108"/>
      <c r="I35" s="107"/>
      <c r="K35" s="148"/>
      <c r="M35" s="148"/>
      <c r="N35" s="109"/>
      <c r="P35" s="83"/>
      <c r="R35" s="83"/>
      <c r="S35" s="83"/>
    </row>
    <row r="36" spans="1:19" s="71" customFormat="1" x14ac:dyDescent="0.25">
      <c r="A36" s="70"/>
      <c r="C36" s="106"/>
      <c r="D36" s="107"/>
      <c r="E36" s="208" t="str">
        <f t="shared" si="0"/>
        <v>Plants</v>
      </c>
      <c r="F36" s="107" t="e">
        <f>VLOOKUP(D36,DropDowns!$A$2:$B$8,2,FALSE)</f>
        <v>#N/A</v>
      </c>
      <c r="G36" s="107"/>
      <c r="H36" s="108"/>
      <c r="I36" s="107"/>
      <c r="K36" s="148"/>
      <c r="M36" s="148"/>
      <c r="N36" s="109"/>
      <c r="P36" s="83"/>
      <c r="R36" s="83"/>
      <c r="S36" s="83"/>
    </row>
    <row r="37" spans="1:19" s="71" customFormat="1" x14ac:dyDescent="0.25">
      <c r="A37" s="70"/>
      <c r="C37" s="106"/>
      <c r="D37" s="107"/>
      <c r="E37" s="208" t="str">
        <f t="shared" si="0"/>
        <v>Plants</v>
      </c>
      <c r="F37" s="107" t="e">
        <f>VLOOKUP(D37,DropDowns!$A$2:$B$8,2,FALSE)</f>
        <v>#N/A</v>
      </c>
      <c r="G37" s="107"/>
      <c r="H37" s="108"/>
      <c r="I37" s="107"/>
      <c r="K37" s="148"/>
      <c r="M37" s="148"/>
      <c r="N37" s="109"/>
      <c r="P37" s="83"/>
      <c r="R37" s="83"/>
      <c r="S37" s="83"/>
    </row>
    <row r="38" spans="1:19" s="71" customFormat="1" x14ac:dyDescent="0.25">
      <c r="A38" s="70"/>
      <c r="C38" s="106"/>
      <c r="D38" s="107"/>
      <c r="E38" s="208" t="str">
        <f t="shared" si="0"/>
        <v>Plants</v>
      </c>
      <c r="F38" s="107" t="e">
        <f>VLOOKUP(D38,DropDowns!$A$2:$B$8,2,FALSE)</f>
        <v>#N/A</v>
      </c>
      <c r="G38" s="107"/>
      <c r="H38" s="108"/>
      <c r="I38" s="107"/>
      <c r="K38" s="148"/>
      <c r="M38" s="148"/>
      <c r="N38" s="109"/>
      <c r="P38" s="83"/>
      <c r="R38" s="83"/>
      <c r="S38" s="83"/>
    </row>
    <row r="39" spans="1:19" s="71" customFormat="1" x14ac:dyDescent="0.25">
      <c r="A39" s="70"/>
      <c r="C39" s="106"/>
      <c r="D39" s="107"/>
      <c r="E39" s="208" t="str">
        <f t="shared" si="0"/>
        <v>Plants</v>
      </c>
      <c r="F39" s="107" t="e">
        <f>VLOOKUP(D39,DropDowns!$A$2:$B$8,2,FALSE)</f>
        <v>#N/A</v>
      </c>
      <c r="G39" s="107"/>
      <c r="H39" s="108"/>
      <c r="I39" s="107"/>
      <c r="K39" s="148"/>
      <c r="M39" s="148"/>
      <c r="N39" s="109"/>
      <c r="P39" s="83"/>
      <c r="R39" s="83"/>
      <c r="S39" s="83"/>
    </row>
    <row r="40" spans="1:19" s="71" customFormat="1" x14ac:dyDescent="0.25">
      <c r="A40" s="70"/>
      <c r="C40" s="106"/>
      <c r="D40" s="107"/>
      <c r="E40" s="208" t="str">
        <f t="shared" si="0"/>
        <v>Plants</v>
      </c>
      <c r="F40" s="107" t="e">
        <f>VLOOKUP(D40,DropDowns!$A$2:$B$8,2,FALSE)</f>
        <v>#N/A</v>
      </c>
      <c r="G40" s="107"/>
      <c r="H40" s="108"/>
      <c r="I40" s="107"/>
      <c r="K40" s="148"/>
      <c r="M40" s="148"/>
      <c r="N40" s="109"/>
      <c r="P40" s="83"/>
      <c r="R40" s="83"/>
      <c r="S40" s="83"/>
    </row>
    <row r="41" spans="1:19" s="71" customFormat="1" x14ac:dyDescent="0.25">
      <c r="A41" s="70"/>
      <c r="C41" s="106"/>
      <c r="D41" s="107"/>
      <c r="E41" s="208" t="str">
        <f t="shared" si="0"/>
        <v>Plants</v>
      </c>
      <c r="F41" s="107" t="e">
        <f>VLOOKUP(D41,DropDowns!$A$2:$B$8,2,FALSE)</f>
        <v>#N/A</v>
      </c>
      <c r="G41" s="107"/>
      <c r="H41" s="108"/>
      <c r="I41" s="107"/>
      <c r="K41" s="148"/>
      <c r="M41" s="148"/>
      <c r="N41" s="109"/>
      <c r="P41" s="83"/>
      <c r="R41" s="83"/>
      <c r="S41" s="83"/>
    </row>
    <row r="42" spans="1:19" s="71" customFormat="1" x14ac:dyDescent="0.25">
      <c r="A42" s="70"/>
      <c r="C42" s="106"/>
      <c r="D42" s="107"/>
      <c r="E42" s="208" t="str">
        <f t="shared" si="0"/>
        <v>Plants</v>
      </c>
      <c r="F42" s="107" t="e">
        <f>VLOOKUP(D42,DropDowns!$A$2:$B$8,2,FALSE)</f>
        <v>#N/A</v>
      </c>
      <c r="G42" s="107"/>
      <c r="H42" s="108"/>
      <c r="I42" s="107"/>
      <c r="K42" s="148"/>
      <c r="M42" s="148"/>
      <c r="N42" s="109"/>
      <c r="P42" s="83"/>
      <c r="R42" s="83"/>
      <c r="S42" s="83"/>
    </row>
    <row r="43" spans="1:19" s="71" customFormat="1" x14ac:dyDescent="0.25">
      <c r="A43" s="70"/>
      <c r="C43" s="106"/>
      <c r="D43" s="107"/>
      <c r="E43" s="208" t="str">
        <f t="shared" si="0"/>
        <v>Plants</v>
      </c>
      <c r="F43" s="107" t="e">
        <f>VLOOKUP(D43,DropDowns!$A$2:$B$8,2,FALSE)</f>
        <v>#N/A</v>
      </c>
      <c r="G43" s="107"/>
      <c r="H43" s="108"/>
      <c r="I43" s="107"/>
      <c r="K43" s="148"/>
      <c r="M43" s="148"/>
      <c r="N43" s="109"/>
      <c r="P43" s="83"/>
      <c r="R43" s="83"/>
      <c r="S43" s="83"/>
    </row>
    <row r="44" spans="1:19" s="71" customFormat="1" x14ac:dyDescent="0.25">
      <c r="A44" s="70"/>
      <c r="C44" s="106"/>
      <c r="D44" s="107"/>
      <c r="E44" s="208" t="str">
        <f t="shared" si="0"/>
        <v>Plants</v>
      </c>
      <c r="F44" s="107" t="e">
        <f>VLOOKUP(D44,DropDowns!$A$2:$B$8,2,FALSE)</f>
        <v>#N/A</v>
      </c>
      <c r="G44" s="107"/>
      <c r="H44" s="108"/>
      <c r="I44" s="107"/>
      <c r="K44" s="148"/>
      <c r="M44" s="148"/>
      <c r="N44" s="109"/>
      <c r="P44" s="83"/>
      <c r="R44" s="83"/>
      <c r="S44" s="83"/>
    </row>
    <row r="45" spans="1:19" s="71" customFormat="1" x14ac:dyDescent="0.25">
      <c r="A45" s="70"/>
      <c r="C45" s="106"/>
      <c r="D45" s="107"/>
      <c r="E45" s="208" t="str">
        <f t="shared" si="0"/>
        <v>Plants</v>
      </c>
      <c r="F45" s="107" t="e">
        <f>VLOOKUP(D45,DropDowns!$A$2:$B$8,2,FALSE)</f>
        <v>#N/A</v>
      </c>
      <c r="G45" s="107"/>
      <c r="H45" s="108"/>
      <c r="I45" s="107"/>
      <c r="K45" s="148"/>
      <c r="M45" s="148"/>
      <c r="N45" s="109"/>
      <c r="P45" s="83"/>
      <c r="R45" s="83"/>
      <c r="S45" s="83"/>
    </row>
    <row r="46" spans="1:19" s="71" customFormat="1" x14ac:dyDescent="0.25">
      <c r="A46" s="70"/>
      <c r="C46" s="106"/>
      <c r="D46" s="107"/>
      <c r="E46" s="208" t="str">
        <f t="shared" si="0"/>
        <v>Plants</v>
      </c>
      <c r="F46" s="107" t="e">
        <f>VLOOKUP(D46,DropDowns!$A$2:$B$8,2,FALSE)</f>
        <v>#N/A</v>
      </c>
      <c r="G46" s="107"/>
      <c r="H46" s="108"/>
      <c r="I46" s="107"/>
      <c r="K46" s="148"/>
      <c r="M46" s="148"/>
      <c r="N46" s="109"/>
      <c r="P46" s="83"/>
      <c r="R46" s="83"/>
      <c r="S46" s="83"/>
    </row>
    <row r="47" spans="1:19" s="71" customFormat="1" x14ac:dyDescent="0.25">
      <c r="A47" s="70"/>
      <c r="C47" s="106"/>
      <c r="D47" s="107"/>
      <c r="E47" s="208" t="str">
        <f t="shared" si="0"/>
        <v>Plants</v>
      </c>
      <c r="F47" s="107" t="e">
        <f>VLOOKUP(D47,DropDowns!$A$2:$B$8,2,FALSE)</f>
        <v>#N/A</v>
      </c>
      <c r="G47" s="107"/>
      <c r="H47" s="108"/>
      <c r="I47" s="107"/>
      <c r="K47" s="148"/>
      <c r="M47" s="148"/>
      <c r="N47" s="109"/>
      <c r="P47" s="83"/>
      <c r="R47" s="83"/>
      <c r="S47" s="83"/>
    </row>
    <row r="48" spans="1:19" s="71" customFormat="1" x14ac:dyDescent="0.25">
      <c r="A48" s="70"/>
      <c r="C48" s="106"/>
      <c r="D48" s="107"/>
      <c r="E48" s="208" t="str">
        <f t="shared" si="0"/>
        <v>Plants</v>
      </c>
      <c r="F48" s="107" t="e">
        <f>VLOOKUP(D48,DropDowns!$A$2:$B$8,2,FALSE)</f>
        <v>#N/A</v>
      </c>
      <c r="G48" s="107"/>
      <c r="H48" s="108"/>
      <c r="I48" s="107"/>
      <c r="K48" s="148"/>
      <c r="M48" s="148"/>
      <c r="N48" s="109"/>
      <c r="P48" s="83"/>
      <c r="R48" s="83"/>
      <c r="S48" s="83"/>
    </row>
    <row r="49" spans="1:19" s="71" customFormat="1" x14ac:dyDescent="0.25">
      <c r="A49" s="70"/>
      <c r="C49" s="106"/>
      <c r="D49" s="107"/>
      <c r="E49" s="208" t="str">
        <f t="shared" si="0"/>
        <v>Plants</v>
      </c>
      <c r="F49" s="107" t="e">
        <f>VLOOKUP(D49,DropDowns!$A$2:$B$8,2,FALSE)</f>
        <v>#N/A</v>
      </c>
      <c r="G49" s="107"/>
      <c r="H49" s="108"/>
      <c r="I49" s="107"/>
      <c r="K49" s="148"/>
      <c r="M49" s="148"/>
      <c r="N49" s="109"/>
      <c r="P49" s="83"/>
      <c r="R49" s="83"/>
      <c r="S49" s="83"/>
    </row>
    <row r="50" spans="1:19" s="71" customFormat="1" x14ac:dyDescent="0.25">
      <c r="A50" s="70"/>
      <c r="C50" s="106"/>
      <c r="D50" s="107"/>
      <c r="E50" s="208" t="str">
        <f t="shared" si="0"/>
        <v>Plants</v>
      </c>
      <c r="F50" s="107" t="e">
        <f>VLOOKUP(D50,DropDowns!$A$2:$B$8,2,FALSE)</f>
        <v>#N/A</v>
      </c>
      <c r="G50" s="107"/>
      <c r="H50" s="108"/>
      <c r="I50" s="107"/>
      <c r="K50" s="148"/>
      <c r="M50" s="148"/>
      <c r="N50" s="109"/>
      <c r="P50" s="83"/>
      <c r="R50" s="83"/>
      <c r="S50" s="83"/>
    </row>
    <row r="51" spans="1:19" s="71" customFormat="1" x14ac:dyDescent="0.25">
      <c r="A51" s="70"/>
      <c r="C51" s="106"/>
      <c r="D51" s="107"/>
      <c r="E51" s="208" t="str">
        <f t="shared" si="0"/>
        <v>Plants</v>
      </c>
      <c r="F51" s="107" t="e">
        <f>VLOOKUP(D51,DropDowns!$A$2:$B$8,2,FALSE)</f>
        <v>#N/A</v>
      </c>
      <c r="G51" s="107"/>
      <c r="H51" s="108"/>
      <c r="I51" s="107"/>
      <c r="K51" s="148"/>
      <c r="M51" s="148"/>
      <c r="N51" s="109"/>
      <c r="P51" s="83"/>
      <c r="R51" s="83"/>
      <c r="S51" s="83"/>
    </row>
    <row r="52" spans="1:19" s="71" customFormat="1" x14ac:dyDescent="0.25">
      <c r="A52" s="70"/>
      <c r="C52" s="106"/>
      <c r="D52" s="107"/>
      <c r="E52" s="208" t="str">
        <f t="shared" si="0"/>
        <v>Plants</v>
      </c>
      <c r="F52" s="107" t="e">
        <f>VLOOKUP(D52,DropDowns!$A$2:$B$8,2,FALSE)</f>
        <v>#N/A</v>
      </c>
      <c r="G52" s="107"/>
      <c r="H52" s="108"/>
      <c r="I52" s="107"/>
      <c r="K52" s="148"/>
      <c r="M52" s="148"/>
      <c r="N52" s="109"/>
      <c r="P52" s="83"/>
      <c r="R52" s="83"/>
      <c r="S52" s="83"/>
    </row>
    <row r="53" spans="1:19" s="71" customFormat="1" x14ac:dyDescent="0.25">
      <c r="A53" s="70"/>
      <c r="C53" s="106"/>
      <c r="D53" s="107"/>
      <c r="E53" s="208" t="str">
        <f t="shared" si="0"/>
        <v>Plants</v>
      </c>
      <c r="F53" s="107" t="e">
        <f>VLOOKUP(D53,DropDowns!$A$2:$B$8,2,FALSE)</f>
        <v>#N/A</v>
      </c>
      <c r="G53" s="107"/>
      <c r="H53" s="108"/>
      <c r="I53" s="107"/>
      <c r="K53" s="148"/>
      <c r="M53" s="148"/>
      <c r="N53" s="109"/>
      <c r="P53" s="83"/>
      <c r="R53" s="83"/>
      <c r="S53" s="83"/>
    </row>
    <row r="54" spans="1:19" s="71" customFormat="1" x14ac:dyDescent="0.25">
      <c r="A54" s="70"/>
      <c r="C54" s="106"/>
      <c r="D54" s="107"/>
      <c r="E54" s="208" t="str">
        <f t="shared" si="0"/>
        <v>Plants</v>
      </c>
      <c r="F54" s="107" t="e">
        <f>VLOOKUP(D54,DropDowns!$A$2:$B$8,2,FALSE)</f>
        <v>#N/A</v>
      </c>
      <c r="G54" s="107"/>
      <c r="H54" s="108"/>
      <c r="I54" s="107"/>
      <c r="K54" s="148"/>
      <c r="M54" s="148"/>
      <c r="N54" s="109"/>
      <c r="P54" s="83"/>
      <c r="R54" s="83"/>
      <c r="S54" s="83"/>
    </row>
    <row r="55" spans="1:19" s="71" customFormat="1" x14ac:dyDescent="0.25">
      <c r="A55" s="70"/>
      <c r="C55" s="106"/>
      <c r="D55" s="107"/>
      <c r="E55" s="208" t="str">
        <f t="shared" si="0"/>
        <v>Plants</v>
      </c>
      <c r="F55" s="107" t="e">
        <f>VLOOKUP(D55,DropDowns!$A$2:$B$8,2,FALSE)</f>
        <v>#N/A</v>
      </c>
      <c r="G55" s="107"/>
      <c r="H55" s="108"/>
      <c r="I55" s="107"/>
      <c r="K55" s="148"/>
      <c r="M55" s="148"/>
      <c r="N55" s="109"/>
      <c r="P55" s="83"/>
      <c r="R55" s="83"/>
      <c r="S55" s="83"/>
    </row>
    <row r="56" spans="1:19" s="71" customFormat="1" x14ac:dyDescent="0.25">
      <c r="A56" s="70"/>
      <c r="C56" s="106"/>
      <c r="D56" s="107"/>
      <c r="E56" s="208" t="str">
        <f t="shared" si="0"/>
        <v>Plants</v>
      </c>
      <c r="F56" s="107" t="e">
        <f>VLOOKUP(D56,DropDowns!$A$2:$B$8,2,FALSE)</f>
        <v>#N/A</v>
      </c>
      <c r="G56" s="107"/>
      <c r="H56" s="108"/>
      <c r="I56" s="107"/>
      <c r="K56" s="148"/>
      <c r="M56" s="148"/>
      <c r="N56" s="109"/>
      <c r="P56" s="83"/>
      <c r="R56" s="83"/>
      <c r="S56" s="83"/>
    </row>
    <row r="57" spans="1:19" s="71" customFormat="1" x14ac:dyDescent="0.25">
      <c r="A57" s="70"/>
      <c r="C57" s="106"/>
      <c r="D57" s="107"/>
      <c r="E57" s="208" t="str">
        <f t="shared" si="0"/>
        <v>Plants</v>
      </c>
      <c r="F57" s="107" t="e">
        <f>VLOOKUP(D57,DropDowns!$A$2:$B$8,2,FALSE)</f>
        <v>#N/A</v>
      </c>
      <c r="G57" s="107"/>
      <c r="H57" s="108"/>
      <c r="I57" s="107"/>
      <c r="K57" s="148"/>
      <c r="M57" s="148"/>
      <c r="N57" s="109"/>
      <c r="P57" s="83"/>
      <c r="R57" s="83"/>
      <c r="S57" s="83"/>
    </row>
    <row r="58" spans="1:19" s="71" customFormat="1" x14ac:dyDescent="0.25">
      <c r="A58" s="70"/>
      <c r="C58" s="106"/>
      <c r="D58" s="107"/>
      <c r="E58" s="208" t="str">
        <f t="shared" si="0"/>
        <v>Plants</v>
      </c>
      <c r="F58" s="107" t="e">
        <f>VLOOKUP(D58,DropDowns!$A$2:$B$8,2,FALSE)</f>
        <v>#N/A</v>
      </c>
      <c r="G58" s="107"/>
      <c r="H58" s="108"/>
      <c r="I58" s="107"/>
      <c r="K58" s="148"/>
      <c r="M58" s="148"/>
      <c r="N58" s="109"/>
      <c r="P58" s="83"/>
      <c r="R58" s="83"/>
      <c r="S58" s="83"/>
    </row>
    <row r="59" spans="1:19" s="71" customFormat="1" x14ac:dyDescent="0.25">
      <c r="A59" s="70"/>
      <c r="C59" s="106"/>
      <c r="D59" s="107"/>
      <c r="E59" s="208" t="str">
        <f t="shared" si="0"/>
        <v>Plants</v>
      </c>
      <c r="F59" s="107" t="e">
        <f>VLOOKUP(D59,DropDowns!$A$2:$B$8,2,FALSE)</f>
        <v>#N/A</v>
      </c>
      <c r="G59" s="107"/>
      <c r="H59" s="108"/>
      <c r="I59" s="107"/>
      <c r="K59" s="148"/>
      <c r="M59" s="148"/>
      <c r="N59" s="109"/>
      <c r="P59" s="83"/>
      <c r="R59" s="83"/>
      <c r="S59" s="83"/>
    </row>
    <row r="60" spans="1:19" s="71" customFormat="1" x14ac:dyDescent="0.25">
      <c r="A60" s="70"/>
      <c r="C60" s="106"/>
      <c r="D60" s="107"/>
      <c r="E60" s="208" t="str">
        <f t="shared" si="0"/>
        <v>Plants</v>
      </c>
      <c r="F60" s="107" t="e">
        <f>VLOOKUP(D60,DropDowns!$A$2:$B$8,2,FALSE)</f>
        <v>#N/A</v>
      </c>
      <c r="G60" s="107"/>
      <c r="H60" s="108"/>
      <c r="I60" s="107"/>
      <c r="K60" s="148"/>
      <c r="M60" s="148"/>
      <c r="N60" s="109"/>
      <c r="P60" s="83"/>
      <c r="R60" s="83"/>
      <c r="S60" s="83"/>
    </row>
    <row r="61" spans="1:19" s="71" customFormat="1" x14ac:dyDescent="0.25">
      <c r="A61" s="70"/>
      <c r="C61" s="106"/>
      <c r="D61" s="107"/>
      <c r="E61" s="208" t="str">
        <f t="shared" si="0"/>
        <v>Plants</v>
      </c>
      <c r="F61" s="107" t="e">
        <f>VLOOKUP(D61,DropDowns!$A$2:$B$8,2,FALSE)</f>
        <v>#N/A</v>
      </c>
      <c r="G61" s="107"/>
      <c r="H61" s="108"/>
      <c r="I61" s="107"/>
      <c r="K61" s="148"/>
      <c r="M61" s="148"/>
      <c r="N61" s="109"/>
      <c r="P61" s="83"/>
      <c r="R61" s="83"/>
      <c r="S61" s="83"/>
    </row>
    <row r="62" spans="1:19" s="71" customFormat="1" x14ac:dyDescent="0.25">
      <c r="A62" s="70"/>
      <c r="C62" s="106"/>
      <c r="D62" s="107"/>
      <c r="E62" s="208" t="str">
        <f t="shared" si="0"/>
        <v>Plants</v>
      </c>
      <c r="F62" s="107" t="e">
        <f>VLOOKUP(D62,DropDowns!$A$2:$B$8,2,FALSE)</f>
        <v>#N/A</v>
      </c>
      <c r="G62" s="107"/>
      <c r="H62" s="108"/>
      <c r="I62" s="107"/>
      <c r="K62" s="148"/>
      <c r="M62" s="148"/>
      <c r="N62" s="109"/>
      <c r="P62" s="83"/>
      <c r="R62" s="83"/>
      <c r="S62" s="83"/>
    </row>
    <row r="63" spans="1:19" s="71" customFormat="1" x14ac:dyDescent="0.25">
      <c r="A63" s="70"/>
      <c r="C63" s="106"/>
      <c r="D63" s="107"/>
      <c r="E63" s="208" t="str">
        <f t="shared" si="0"/>
        <v>Plants</v>
      </c>
      <c r="F63" s="107" t="e">
        <f>VLOOKUP(D63,DropDowns!$A$2:$B$8,2,FALSE)</f>
        <v>#N/A</v>
      </c>
      <c r="G63" s="107"/>
      <c r="H63" s="108"/>
      <c r="I63" s="107"/>
      <c r="K63" s="148"/>
      <c r="M63" s="148"/>
      <c r="N63" s="109"/>
      <c r="P63" s="83"/>
      <c r="R63" s="83"/>
      <c r="S63" s="83"/>
    </row>
    <row r="64" spans="1:19" s="71" customFormat="1" x14ac:dyDescent="0.25">
      <c r="A64" s="70"/>
      <c r="C64" s="106"/>
      <c r="D64" s="107"/>
      <c r="E64" s="208" t="str">
        <f t="shared" si="0"/>
        <v>Plants</v>
      </c>
      <c r="F64" s="107" t="e">
        <f>VLOOKUP(D64,DropDowns!$A$2:$B$8,2,FALSE)</f>
        <v>#N/A</v>
      </c>
      <c r="G64" s="107"/>
      <c r="H64" s="108"/>
      <c r="I64" s="107"/>
      <c r="K64" s="148"/>
      <c r="M64" s="148"/>
      <c r="N64" s="109"/>
      <c r="P64" s="83"/>
      <c r="R64" s="83"/>
      <c r="S64" s="83"/>
    </row>
    <row r="65" spans="1:19" s="71" customFormat="1" x14ac:dyDescent="0.25">
      <c r="A65" s="70"/>
      <c r="C65" s="106"/>
      <c r="D65" s="107"/>
      <c r="E65" s="208" t="str">
        <f t="shared" si="0"/>
        <v>Plants</v>
      </c>
      <c r="F65" s="107" t="e">
        <f>VLOOKUP(D65,DropDowns!$A$2:$B$8,2,FALSE)</f>
        <v>#N/A</v>
      </c>
      <c r="G65" s="107"/>
      <c r="H65" s="108"/>
      <c r="I65" s="107"/>
      <c r="K65" s="148"/>
      <c r="M65" s="148"/>
      <c r="N65" s="109"/>
      <c r="P65" s="83"/>
      <c r="R65" s="83"/>
      <c r="S65" s="83"/>
    </row>
    <row r="66" spans="1:19" s="71" customFormat="1" x14ac:dyDescent="0.25">
      <c r="A66" s="70"/>
      <c r="C66" s="106"/>
      <c r="D66" s="107"/>
      <c r="E66" s="208" t="str">
        <f t="shared" si="0"/>
        <v>Plants</v>
      </c>
      <c r="F66" s="107" t="e">
        <f>VLOOKUP(D66,DropDowns!$A$2:$B$8,2,FALSE)</f>
        <v>#N/A</v>
      </c>
      <c r="G66" s="107"/>
      <c r="H66" s="108"/>
      <c r="I66" s="107"/>
      <c r="K66" s="148"/>
      <c r="M66" s="148"/>
      <c r="N66" s="109"/>
      <c r="P66" s="83"/>
      <c r="R66" s="83"/>
      <c r="S66" s="83"/>
    </row>
    <row r="67" spans="1:19" s="71" customFormat="1" x14ac:dyDescent="0.25">
      <c r="A67" s="70"/>
      <c r="C67" s="106"/>
      <c r="D67" s="107"/>
      <c r="E67" s="208" t="str">
        <f t="shared" si="0"/>
        <v>Plants</v>
      </c>
      <c r="F67" s="107" t="e">
        <f>VLOOKUP(D67,DropDowns!$A$2:$B$8,2,FALSE)</f>
        <v>#N/A</v>
      </c>
      <c r="G67" s="107"/>
      <c r="H67" s="108"/>
      <c r="I67" s="107"/>
      <c r="K67" s="148"/>
      <c r="M67" s="148"/>
      <c r="N67" s="109"/>
      <c r="P67" s="83"/>
      <c r="R67" s="83"/>
      <c r="S67" s="83"/>
    </row>
    <row r="68" spans="1:19" s="71" customFormat="1" x14ac:dyDescent="0.25">
      <c r="A68" s="70"/>
      <c r="C68" s="106"/>
      <c r="D68" s="107"/>
      <c r="E68" s="208" t="str">
        <f t="shared" ref="E68:E131" si="1">CONCATENATE(D68,"Plants")</f>
        <v>Plants</v>
      </c>
      <c r="F68" s="107" t="e">
        <f>VLOOKUP(D68,DropDowns!$A$2:$B$8,2,FALSE)</f>
        <v>#N/A</v>
      </c>
      <c r="G68" s="107"/>
      <c r="H68" s="108"/>
      <c r="I68" s="107"/>
      <c r="K68" s="148"/>
      <c r="M68" s="148"/>
      <c r="N68" s="109"/>
      <c r="P68" s="83"/>
      <c r="R68" s="83"/>
      <c r="S68" s="83"/>
    </row>
    <row r="69" spans="1:19" s="71" customFormat="1" x14ac:dyDescent="0.25">
      <c r="A69" s="70"/>
      <c r="C69" s="106"/>
      <c r="D69" s="107"/>
      <c r="E69" s="208" t="str">
        <f t="shared" si="1"/>
        <v>Plants</v>
      </c>
      <c r="F69" s="107" t="e">
        <f>VLOOKUP(D69,DropDowns!$A$2:$B$8,2,FALSE)</f>
        <v>#N/A</v>
      </c>
      <c r="G69" s="107"/>
      <c r="H69" s="108"/>
      <c r="I69" s="107"/>
      <c r="K69" s="148"/>
      <c r="M69" s="148"/>
      <c r="N69" s="109"/>
      <c r="P69" s="83"/>
      <c r="R69" s="83"/>
      <c r="S69" s="83"/>
    </row>
    <row r="70" spans="1:19" s="71" customFormat="1" x14ac:dyDescent="0.25">
      <c r="A70" s="70"/>
      <c r="C70" s="106"/>
      <c r="D70" s="107"/>
      <c r="E70" s="208" t="str">
        <f t="shared" si="1"/>
        <v>Plants</v>
      </c>
      <c r="F70" s="107" t="e">
        <f>VLOOKUP(D70,DropDowns!$A$2:$B$8,2,FALSE)</f>
        <v>#N/A</v>
      </c>
      <c r="G70" s="107"/>
      <c r="H70" s="108"/>
      <c r="I70" s="107"/>
      <c r="K70" s="148"/>
      <c r="M70" s="148"/>
      <c r="N70" s="109"/>
      <c r="P70" s="83"/>
      <c r="R70" s="83"/>
      <c r="S70" s="83"/>
    </row>
    <row r="71" spans="1:19" s="71" customFormat="1" x14ac:dyDescent="0.25">
      <c r="A71" s="70"/>
      <c r="C71" s="106"/>
      <c r="D71" s="107"/>
      <c r="E71" s="208" t="str">
        <f t="shared" si="1"/>
        <v>Plants</v>
      </c>
      <c r="F71" s="107" t="e">
        <f>VLOOKUP(D71,DropDowns!$A$2:$B$8,2,FALSE)</f>
        <v>#N/A</v>
      </c>
      <c r="G71" s="107"/>
      <c r="H71" s="108"/>
      <c r="I71" s="107"/>
      <c r="K71" s="148"/>
      <c r="M71" s="148"/>
      <c r="N71" s="109"/>
      <c r="P71" s="83"/>
      <c r="R71" s="83"/>
      <c r="S71" s="83"/>
    </row>
    <row r="72" spans="1:19" s="71" customFormat="1" x14ac:dyDescent="0.25">
      <c r="A72" s="70"/>
      <c r="C72" s="106"/>
      <c r="D72" s="107"/>
      <c r="E72" s="208" t="str">
        <f t="shared" si="1"/>
        <v>Plants</v>
      </c>
      <c r="F72" s="107" t="e">
        <f>VLOOKUP(D72,DropDowns!$A$2:$B$8,2,FALSE)</f>
        <v>#N/A</v>
      </c>
      <c r="G72" s="107"/>
      <c r="H72" s="108"/>
      <c r="I72" s="107"/>
      <c r="K72" s="148"/>
      <c r="M72" s="148"/>
      <c r="N72" s="109"/>
      <c r="P72" s="83"/>
      <c r="R72" s="83"/>
      <c r="S72" s="83"/>
    </row>
    <row r="73" spans="1:19" s="71" customFormat="1" x14ac:dyDescent="0.25">
      <c r="A73" s="70"/>
      <c r="C73" s="106"/>
      <c r="D73" s="107"/>
      <c r="E73" s="208" t="str">
        <f t="shared" si="1"/>
        <v>Plants</v>
      </c>
      <c r="F73" s="107" t="e">
        <f>VLOOKUP(D73,DropDowns!$A$2:$B$8,2,FALSE)</f>
        <v>#N/A</v>
      </c>
      <c r="G73" s="107"/>
      <c r="H73" s="108"/>
      <c r="I73" s="107"/>
      <c r="K73" s="148"/>
      <c r="M73" s="148"/>
      <c r="N73" s="109"/>
      <c r="P73" s="83"/>
      <c r="R73" s="83"/>
      <c r="S73" s="83"/>
    </row>
    <row r="74" spans="1:19" s="71" customFormat="1" x14ac:dyDescent="0.25">
      <c r="A74" s="70"/>
      <c r="C74" s="106"/>
      <c r="D74" s="107"/>
      <c r="E74" s="208" t="str">
        <f t="shared" si="1"/>
        <v>Plants</v>
      </c>
      <c r="F74" s="107" t="e">
        <f>VLOOKUP(D74,DropDowns!$A$2:$B$8,2,FALSE)</f>
        <v>#N/A</v>
      </c>
      <c r="G74" s="107"/>
      <c r="H74" s="108"/>
      <c r="I74" s="107"/>
      <c r="K74" s="148"/>
      <c r="M74" s="148"/>
      <c r="N74" s="109"/>
      <c r="P74" s="83"/>
      <c r="R74" s="83"/>
      <c r="S74" s="83"/>
    </row>
    <row r="75" spans="1:19" s="71" customFormat="1" x14ac:dyDescent="0.25">
      <c r="A75" s="70"/>
      <c r="C75" s="106"/>
      <c r="D75" s="107"/>
      <c r="E75" s="208" t="str">
        <f t="shared" si="1"/>
        <v>Plants</v>
      </c>
      <c r="F75" s="107" t="e">
        <f>VLOOKUP(D75,DropDowns!$A$2:$B$8,2,FALSE)</f>
        <v>#N/A</v>
      </c>
      <c r="G75" s="107"/>
      <c r="H75" s="108"/>
      <c r="I75" s="107"/>
      <c r="K75" s="148"/>
      <c r="M75" s="148"/>
      <c r="N75" s="109"/>
      <c r="P75" s="83"/>
      <c r="R75" s="83"/>
      <c r="S75" s="83"/>
    </row>
    <row r="76" spans="1:19" s="71" customFormat="1" x14ac:dyDescent="0.25">
      <c r="A76" s="70"/>
      <c r="C76" s="106"/>
      <c r="D76" s="107"/>
      <c r="E76" s="208" t="str">
        <f t="shared" si="1"/>
        <v>Plants</v>
      </c>
      <c r="F76" s="107" t="e">
        <f>VLOOKUP(D76,DropDowns!$A$2:$B$8,2,FALSE)</f>
        <v>#N/A</v>
      </c>
      <c r="G76" s="107"/>
      <c r="H76" s="108"/>
      <c r="I76" s="107"/>
      <c r="K76" s="148"/>
      <c r="M76" s="148"/>
      <c r="N76" s="109"/>
      <c r="P76" s="83"/>
      <c r="R76" s="83"/>
      <c r="S76" s="83"/>
    </row>
    <row r="77" spans="1:19" s="71" customFormat="1" x14ac:dyDescent="0.25">
      <c r="A77" s="70"/>
      <c r="C77" s="106"/>
      <c r="D77" s="107"/>
      <c r="E77" s="208" t="str">
        <f t="shared" si="1"/>
        <v>Plants</v>
      </c>
      <c r="F77" s="107" t="e">
        <f>VLOOKUP(D77,DropDowns!$A$2:$B$8,2,FALSE)</f>
        <v>#N/A</v>
      </c>
      <c r="G77" s="107"/>
      <c r="H77" s="108"/>
      <c r="I77" s="107"/>
      <c r="K77" s="148"/>
      <c r="M77" s="148"/>
      <c r="N77" s="109"/>
      <c r="P77" s="83"/>
      <c r="R77" s="83"/>
      <c r="S77" s="83"/>
    </row>
    <row r="78" spans="1:19" s="71" customFormat="1" x14ac:dyDescent="0.25">
      <c r="A78" s="70"/>
      <c r="C78" s="106"/>
      <c r="D78" s="107"/>
      <c r="E78" s="208" t="str">
        <f t="shared" si="1"/>
        <v>Plants</v>
      </c>
      <c r="F78" s="107" t="e">
        <f>VLOOKUP(D78,DropDowns!$A$2:$B$8,2,FALSE)</f>
        <v>#N/A</v>
      </c>
      <c r="G78" s="107"/>
      <c r="H78" s="108"/>
      <c r="I78" s="107"/>
      <c r="K78" s="148"/>
      <c r="M78" s="148"/>
      <c r="N78" s="109"/>
      <c r="P78" s="83"/>
      <c r="R78" s="83"/>
      <c r="S78" s="83"/>
    </row>
    <row r="79" spans="1:19" s="71" customFormat="1" x14ac:dyDescent="0.25">
      <c r="A79" s="70"/>
      <c r="C79" s="106"/>
      <c r="D79" s="107"/>
      <c r="E79" s="208" t="str">
        <f t="shared" si="1"/>
        <v>Plants</v>
      </c>
      <c r="F79" s="107" t="e">
        <f>VLOOKUP(D79,DropDowns!$A$2:$B$8,2,FALSE)</f>
        <v>#N/A</v>
      </c>
      <c r="G79" s="107"/>
      <c r="H79" s="108"/>
      <c r="I79" s="107"/>
      <c r="K79" s="148"/>
      <c r="M79" s="148"/>
      <c r="N79" s="109"/>
      <c r="P79" s="83"/>
      <c r="R79" s="83"/>
      <c r="S79" s="83"/>
    </row>
    <row r="80" spans="1:19" s="71" customFormat="1" x14ac:dyDescent="0.25">
      <c r="A80" s="70"/>
      <c r="C80" s="106"/>
      <c r="D80" s="107"/>
      <c r="E80" s="208" t="str">
        <f t="shared" si="1"/>
        <v>Plants</v>
      </c>
      <c r="F80" s="107" t="e">
        <f>VLOOKUP(D80,DropDowns!$A$2:$B$8,2,FALSE)</f>
        <v>#N/A</v>
      </c>
      <c r="G80" s="107"/>
      <c r="H80" s="108"/>
      <c r="I80" s="107"/>
      <c r="K80" s="148"/>
      <c r="M80" s="148"/>
      <c r="N80" s="109"/>
      <c r="P80" s="83"/>
      <c r="R80" s="83"/>
      <c r="S80" s="83"/>
    </row>
    <row r="81" spans="1:19" s="71" customFormat="1" x14ac:dyDescent="0.25">
      <c r="A81" s="70"/>
      <c r="C81" s="106"/>
      <c r="D81" s="107"/>
      <c r="E81" s="208" t="str">
        <f t="shared" si="1"/>
        <v>Plants</v>
      </c>
      <c r="F81" s="107" t="e">
        <f>VLOOKUP(D81,DropDowns!$A$2:$B$8,2,FALSE)</f>
        <v>#N/A</v>
      </c>
      <c r="G81" s="107"/>
      <c r="H81" s="108"/>
      <c r="I81" s="107"/>
      <c r="K81" s="148"/>
      <c r="M81" s="148"/>
      <c r="N81" s="109"/>
      <c r="P81" s="83"/>
      <c r="R81" s="83"/>
      <c r="S81" s="83"/>
    </row>
    <row r="82" spans="1:19" s="71" customFormat="1" x14ac:dyDescent="0.25">
      <c r="A82" s="70"/>
      <c r="C82" s="106"/>
      <c r="D82" s="107"/>
      <c r="E82" s="208" t="str">
        <f t="shared" si="1"/>
        <v>Plants</v>
      </c>
      <c r="F82" s="107" t="e">
        <f>VLOOKUP(D82,DropDowns!$A$2:$B$8,2,FALSE)</f>
        <v>#N/A</v>
      </c>
      <c r="G82" s="107"/>
      <c r="H82" s="108"/>
      <c r="I82" s="107"/>
      <c r="K82" s="148"/>
      <c r="M82" s="148"/>
      <c r="N82" s="109"/>
      <c r="P82" s="83"/>
      <c r="R82" s="83"/>
      <c r="S82" s="83"/>
    </row>
    <row r="83" spans="1:19" s="71" customFormat="1" x14ac:dyDescent="0.25">
      <c r="A83" s="70"/>
      <c r="C83" s="106"/>
      <c r="D83" s="107"/>
      <c r="E83" s="208" t="str">
        <f t="shared" si="1"/>
        <v>Plants</v>
      </c>
      <c r="F83" s="107" t="e">
        <f>VLOOKUP(D83,DropDowns!$A$2:$B$8,2,FALSE)</f>
        <v>#N/A</v>
      </c>
      <c r="G83" s="107"/>
      <c r="H83" s="108"/>
      <c r="I83" s="107"/>
      <c r="K83" s="148"/>
      <c r="M83" s="148"/>
      <c r="N83" s="109"/>
      <c r="P83" s="83"/>
      <c r="R83" s="83"/>
      <c r="S83" s="83"/>
    </row>
    <row r="84" spans="1:19" s="71" customFormat="1" x14ac:dyDescent="0.25">
      <c r="A84" s="70"/>
      <c r="C84" s="106"/>
      <c r="D84" s="107"/>
      <c r="E84" s="208" t="str">
        <f t="shared" si="1"/>
        <v>Plants</v>
      </c>
      <c r="F84" s="107" t="e">
        <f>VLOOKUP(D84,DropDowns!$A$2:$B$8,2,FALSE)</f>
        <v>#N/A</v>
      </c>
      <c r="G84" s="107"/>
      <c r="H84" s="108"/>
      <c r="I84" s="107"/>
      <c r="K84" s="148"/>
      <c r="M84" s="148"/>
      <c r="N84" s="109"/>
      <c r="P84" s="83"/>
      <c r="R84" s="83"/>
      <c r="S84" s="83"/>
    </row>
    <row r="85" spans="1:19" s="71" customFormat="1" x14ac:dyDescent="0.25">
      <c r="A85" s="70"/>
      <c r="C85" s="106"/>
      <c r="D85" s="107"/>
      <c r="E85" s="208" t="str">
        <f t="shared" si="1"/>
        <v>Plants</v>
      </c>
      <c r="F85" s="107" t="e">
        <f>VLOOKUP(D85,DropDowns!$A$2:$B$8,2,FALSE)</f>
        <v>#N/A</v>
      </c>
      <c r="G85" s="107"/>
      <c r="H85" s="108"/>
      <c r="I85" s="107"/>
      <c r="K85" s="148"/>
      <c r="M85" s="148"/>
      <c r="N85" s="109"/>
      <c r="P85" s="83"/>
      <c r="R85" s="83"/>
      <c r="S85" s="83"/>
    </row>
    <row r="86" spans="1:19" s="71" customFormat="1" x14ac:dyDescent="0.25">
      <c r="A86" s="70"/>
      <c r="C86" s="106"/>
      <c r="D86" s="107"/>
      <c r="E86" s="208" t="str">
        <f t="shared" si="1"/>
        <v>Plants</v>
      </c>
      <c r="F86" s="107" t="e">
        <f>VLOOKUP(D86,DropDowns!$A$2:$B$8,2,FALSE)</f>
        <v>#N/A</v>
      </c>
      <c r="G86" s="107"/>
      <c r="H86" s="108"/>
      <c r="I86" s="107"/>
      <c r="K86" s="148"/>
      <c r="M86" s="148"/>
      <c r="N86" s="109"/>
      <c r="P86" s="83"/>
      <c r="R86" s="83"/>
      <c r="S86" s="83"/>
    </row>
    <row r="87" spans="1:19" s="71" customFormat="1" x14ac:dyDescent="0.25">
      <c r="A87" s="70"/>
      <c r="C87" s="106"/>
      <c r="D87" s="107"/>
      <c r="E87" s="208" t="str">
        <f t="shared" si="1"/>
        <v>Plants</v>
      </c>
      <c r="F87" s="107" t="e">
        <f>VLOOKUP(D87,DropDowns!$A$2:$B$8,2,FALSE)</f>
        <v>#N/A</v>
      </c>
      <c r="G87" s="107"/>
      <c r="H87" s="108"/>
      <c r="I87" s="107"/>
      <c r="K87" s="148"/>
      <c r="M87" s="148"/>
      <c r="N87" s="109"/>
      <c r="P87" s="83"/>
      <c r="R87" s="83"/>
      <c r="S87" s="83"/>
    </row>
    <row r="88" spans="1:19" s="71" customFormat="1" x14ac:dyDescent="0.25">
      <c r="A88" s="70"/>
      <c r="C88" s="106"/>
      <c r="D88" s="107"/>
      <c r="E88" s="208" t="str">
        <f t="shared" si="1"/>
        <v>Plants</v>
      </c>
      <c r="F88" s="107" t="e">
        <f>VLOOKUP(D88,DropDowns!$A$2:$B$8,2,FALSE)</f>
        <v>#N/A</v>
      </c>
      <c r="G88" s="107"/>
      <c r="H88" s="108"/>
      <c r="I88" s="107"/>
      <c r="K88" s="148"/>
      <c r="M88" s="148"/>
      <c r="N88" s="109"/>
      <c r="P88" s="83"/>
      <c r="R88" s="83"/>
      <c r="S88" s="83"/>
    </row>
    <row r="89" spans="1:19" s="71" customFormat="1" x14ac:dyDescent="0.25">
      <c r="A89" s="70"/>
      <c r="C89" s="106"/>
      <c r="D89" s="107"/>
      <c r="E89" s="208" t="str">
        <f t="shared" si="1"/>
        <v>Plants</v>
      </c>
      <c r="F89" s="107" t="e">
        <f>VLOOKUP(D89,DropDowns!$A$2:$B$8,2,FALSE)</f>
        <v>#N/A</v>
      </c>
      <c r="G89" s="107"/>
      <c r="H89" s="108"/>
      <c r="I89" s="107"/>
      <c r="K89" s="148"/>
      <c r="M89" s="148"/>
      <c r="N89" s="109"/>
      <c r="P89" s="83"/>
      <c r="R89" s="83"/>
      <c r="S89" s="83"/>
    </row>
    <row r="90" spans="1:19" s="71" customFormat="1" x14ac:dyDescent="0.25">
      <c r="A90" s="70"/>
      <c r="C90" s="106"/>
      <c r="D90" s="107"/>
      <c r="E90" s="208" t="str">
        <f t="shared" si="1"/>
        <v>Plants</v>
      </c>
      <c r="F90" s="107" t="e">
        <f>VLOOKUP(D90,DropDowns!$A$2:$B$8,2,FALSE)</f>
        <v>#N/A</v>
      </c>
      <c r="G90" s="107"/>
      <c r="H90" s="108"/>
      <c r="I90" s="107"/>
      <c r="K90" s="148"/>
      <c r="M90" s="148"/>
      <c r="N90" s="109"/>
      <c r="P90" s="83"/>
      <c r="R90" s="83"/>
      <c r="S90" s="83"/>
    </row>
    <row r="91" spans="1:19" s="71" customFormat="1" x14ac:dyDescent="0.25">
      <c r="A91" s="70"/>
      <c r="C91" s="106"/>
      <c r="D91" s="107"/>
      <c r="E91" s="208" t="str">
        <f t="shared" si="1"/>
        <v>Plants</v>
      </c>
      <c r="F91" s="107" t="e">
        <f>VLOOKUP(D91,DropDowns!$A$2:$B$8,2,FALSE)</f>
        <v>#N/A</v>
      </c>
      <c r="G91" s="107"/>
      <c r="H91" s="108"/>
      <c r="I91" s="107"/>
      <c r="K91" s="148"/>
      <c r="M91" s="148"/>
      <c r="N91" s="109"/>
      <c r="P91" s="83"/>
      <c r="R91" s="83"/>
      <c r="S91" s="83"/>
    </row>
    <row r="92" spans="1:19" s="71" customFormat="1" x14ac:dyDescent="0.25">
      <c r="A92" s="70"/>
      <c r="C92" s="106"/>
      <c r="D92" s="107"/>
      <c r="E92" s="208" t="str">
        <f t="shared" si="1"/>
        <v>Plants</v>
      </c>
      <c r="F92" s="107" t="e">
        <f>VLOOKUP(D92,DropDowns!$A$2:$B$8,2,FALSE)</f>
        <v>#N/A</v>
      </c>
      <c r="G92" s="107"/>
      <c r="H92" s="108"/>
      <c r="I92" s="107"/>
      <c r="K92" s="148"/>
      <c r="M92" s="148"/>
      <c r="N92" s="109"/>
      <c r="P92" s="83"/>
      <c r="R92" s="83"/>
      <c r="S92" s="83"/>
    </row>
    <row r="93" spans="1:19" s="71" customFormat="1" x14ac:dyDescent="0.25">
      <c r="A93" s="70"/>
      <c r="C93" s="106"/>
      <c r="D93" s="107"/>
      <c r="E93" s="208" t="str">
        <f t="shared" si="1"/>
        <v>Plants</v>
      </c>
      <c r="F93" s="107" t="e">
        <f>VLOOKUP(D93,DropDowns!$A$2:$B$8,2,FALSE)</f>
        <v>#N/A</v>
      </c>
      <c r="G93" s="107"/>
      <c r="H93" s="108"/>
      <c r="I93" s="107"/>
      <c r="K93" s="148"/>
      <c r="M93" s="148"/>
      <c r="N93" s="109"/>
      <c r="P93" s="83"/>
      <c r="R93" s="83"/>
      <c r="S93" s="83"/>
    </row>
    <row r="94" spans="1:19" s="71" customFormat="1" x14ac:dyDescent="0.25">
      <c r="A94" s="70"/>
      <c r="C94" s="106"/>
      <c r="D94" s="107"/>
      <c r="E94" s="208" t="str">
        <f t="shared" si="1"/>
        <v>Plants</v>
      </c>
      <c r="F94" s="107" t="e">
        <f>VLOOKUP(D94,DropDowns!$A$2:$B$8,2,FALSE)</f>
        <v>#N/A</v>
      </c>
      <c r="G94" s="107"/>
      <c r="H94" s="108"/>
      <c r="I94" s="107"/>
      <c r="K94" s="148"/>
      <c r="M94" s="148"/>
      <c r="N94" s="109"/>
      <c r="P94" s="83"/>
      <c r="R94" s="83"/>
      <c r="S94" s="83"/>
    </row>
    <row r="95" spans="1:19" s="71" customFormat="1" x14ac:dyDescent="0.25">
      <c r="A95" s="70"/>
      <c r="C95" s="106"/>
      <c r="D95" s="107"/>
      <c r="E95" s="208" t="str">
        <f t="shared" si="1"/>
        <v>Plants</v>
      </c>
      <c r="F95" s="107" t="e">
        <f>VLOOKUP(D95,DropDowns!$A$2:$B$8,2,FALSE)</f>
        <v>#N/A</v>
      </c>
      <c r="G95" s="107"/>
      <c r="H95" s="108"/>
      <c r="I95" s="107"/>
      <c r="K95" s="148"/>
      <c r="M95" s="148"/>
      <c r="N95" s="109"/>
      <c r="P95" s="83"/>
      <c r="R95" s="83"/>
      <c r="S95" s="83"/>
    </row>
    <row r="96" spans="1:19" s="71" customFormat="1" x14ac:dyDescent="0.25">
      <c r="A96" s="70"/>
      <c r="C96" s="106"/>
      <c r="D96" s="107"/>
      <c r="E96" s="208" t="str">
        <f t="shared" si="1"/>
        <v>Plants</v>
      </c>
      <c r="F96" s="107" t="e">
        <f>VLOOKUP(D96,DropDowns!$A$2:$B$8,2,FALSE)</f>
        <v>#N/A</v>
      </c>
      <c r="G96" s="107"/>
      <c r="H96" s="108"/>
      <c r="I96" s="107"/>
      <c r="K96" s="148"/>
      <c r="M96" s="148"/>
      <c r="N96" s="109"/>
      <c r="P96" s="83"/>
      <c r="R96" s="83"/>
      <c r="S96" s="83"/>
    </row>
    <row r="97" spans="1:19" s="71" customFormat="1" x14ac:dyDescent="0.25">
      <c r="A97" s="70"/>
      <c r="C97" s="106"/>
      <c r="D97" s="107"/>
      <c r="E97" s="208" t="str">
        <f t="shared" si="1"/>
        <v>Plants</v>
      </c>
      <c r="F97" s="107" t="e">
        <f>VLOOKUP(D97,DropDowns!$A$2:$B$8,2,FALSE)</f>
        <v>#N/A</v>
      </c>
      <c r="G97" s="107"/>
      <c r="H97" s="108"/>
      <c r="I97" s="107"/>
      <c r="K97" s="148"/>
      <c r="M97" s="148"/>
      <c r="N97" s="109"/>
      <c r="P97" s="83"/>
      <c r="R97" s="83"/>
      <c r="S97" s="83"/>
    </row>
    <row r="98" spans="1:19" s="71" customFormat="1" x14ac:dyDescent="0.25">
      <c r="A98" s="70"/>
      <c r="C98" s="106"/>
      <c r="D98" s="107"/>
      <c r="E98" s="208" t="str">
        <f t="shared" si="1"/>
        <v>Plants</v>
      </c>
      <c r="F98" s="107" t="e">
        <f>VLOOKUP(D98,DropDowns!$A$2:$B$8,2,FALSE)</f>
        <v>#N/A</v>
      </c>
      <c r="G98" s="107"/>
      <c r="H98" s="108"/>
      <c r="I98" s="107"/>
      <c r="K98" s="148"/>
      <c r="M98" s="148"/>
      <c r="N98" s="109"/>
      <c r="P98" s="83"/>
      <c r="R98" s="83"/>
      <c r="S98" s="83"/>
    </row>
    <row r="99" spans="1:19" s="71" customFormat="1" x14ac:dyDescent="0.25">
      <c r="A99" s="70"/>
      <c r="C99" s="106"/>
      <c r="D99" s="107"/>
      <c r="E99" s="208" t="str">
        <f t="shared" si="1"/>
        <v>Plants</v>
      </c>
      <c r="F99" s="107" t="e">
        <f>VLOOKUP(D99,DropDowns!$A$2:$B$8,2,FALSE)</f>
        <v>#N/A</v>
      </c>
      <c r="G99" s="107"/>
      <c r="H99" s="108"/>
      <c r="I99" s="107"/>
      <c r="K99" s="148"/>
      <c r="M99" s="148"/>
      <c r="N99" s="109"/>
      <c r="P99" s="83"/>
      <c r="R99" s="83"/>
      <c r="S99" s="83"/>
    </row>
    <row r="100" spans="1:19" s="71" customFormat="1" x14ac:dyDescent="0.25">
      <c r="A100" s="70"/>
      <c r="C100" s="106"/>
      <c r="D100" s="107"/>
      <c r="E100" s="208" t="str">
        <f t="shared" si="1"/>
        <v>Plants</v>
      </c>
      <c r="F100" s="107" t="e">
        <f>VLOOKUP(D100,DropDowns!$A$2:$B$8,2,FALSE)</f>
        <v>#N/A</v>
      </c>
      <c r="G100" s="107"/>
      <c r="H100" s="108"/>
      <c r="I100" s="107"/>
      <c r="K100" s="148"/>
      <c r="M100" s="148"/>
      <c r="N100" s="109"/>
      <c r="P100" s="83"/>
      <c r="R100" s="83"/>
      <c r="S100" s="83"/>
    </row>
    <row r="101" spans="1:19" s="71" customFormat="1" x14ac:dyDescent="0.25">
      <c r="A101" s="70"/>
      <c r="C101" s="106"/>
      <c r="D101" s="107"/>
      <c r="E101" s="208" t="str">
        <f t="shared" si="1"/>
        <v>Plants</v>
      </c>
      <c r="F101" s="107" t="e">
        <f>VLOOKUP(D101,DropDowns!$A$2:$B$8,2,FALSE)</f>
        <v>#N/A</v>
      </c>
      <c r="G101" s="107"/>
      <c r="H101" s="108"/>
      <c r="I101" s="107"/>
      <c r="K101" s="148"/>
      <c r="M101" s="148"/>
      <c r="N101" s="109"/>
      <c r="P101" s="83"/>
      <c r="R101" s="83"/>
      <c r="S101" s="83"/>
    </row>
    <row r="102" spans="1:19" s="71" customFormat="1" x14ac:dyDescent="0.25">
      <c r="A102" s="70"/>
      <c r="C102" s="106"/>
      <c r="D102" s="107"/>
      <c r="E102" s="208" t="str">
        <f t="shared" si="1"/>
        <v>Plants</v>
      </c>
      <c r="F102" s="107" t="e">
        <f>VLOOKUP(D102,DropDowns!$A$2:$B$8,2,FALSE)</f>
        <v>#N/A</v>
      </c>
      <c r="G102" s="107"/>
      <c r="H102" s="108"/>
      <c r="I102" s="107"/>
      <c r="K102" s="148"/>
      <c r="M102" s="148"/>
      <c r="N102" s="109"/>
      <c r="P102" s="83"/>
      <c r="R102" s="83"/>
      <c r="S102" s="83"/>
    </row>
    <row r="103" spans="1:19" s="71" customFormat="1" x14ac:dyDescent="0.25">
      <c r="A103" s="70"/>
      <c r="C103" s="106"/>
      <c r="D103" s="107"/>
      <c r="E103" s="208" t="str">
        <f t="shared" si="1"/>
        <v>Plants</v>
      </c>
      <c r="F103" s="107" t="e">
        <f>VLOOKUP(D103,DropDowns!$A$2:$B$8,2,FALSE)</f>
        <v>#N/A</v>
      </c>
      <c r="G103" s="107"/>
      <c r="H103" s="108"/>
      <c r="I103" s="107"/>
      <c r="K103" s="148"/>
      <c r="M103" s="148"/>
      <c r="N103" s="109"/>
      <c r="P103" s="83"/>
      <c r="R103" s="83"/>
      <c r="S103" s="83"/>
    </row>
    <row r="104" spans="1:19" s="71" customFormat="1" x14ac:dyDescent="0.25">
      <c r="A104" s="70"/>
      <c r="C104" s="106"/>
      <c r="D104" s="107"/>
      <c r="E104" s="208" t="str">
        <f t="shared" si="1"/>
        <v>Plants</v>
      </c>
      <c r="F104" s="107" t="e">
        <f>VLOOKUP(D104,DropDowns!$A$2:$B$8,2,FALSE)</f>
        <v>#N/A</v>
      </c>
      <c r="G104" s="107"/>
      <c r="H104" s="108"/>
      <c r="I104" s="107"/>
      <c r="K104" s="148"/>
      <c r="M104" s="148"/>
      <c r="N104" s="109"/>
      <c r="P104" s="83"/>
      <c r="R104" s="83"/>
      <c r="S104" s="83"/>
    </row>
    <row r="105" spans="1:19" s="71" customFormat="1" x14ac:dyDescent="0.25">
      <c r="A105" s="70"/>
      <c r="C105" s="106"/>
      <c r="D105" s="107"/>
      <c r="E105" s="208" t="str">
        <f t="shared" si="1"/>
        <v>Plants</v>
      </c>
      <c r="F105" s="107" t="e">
        <f>VLOOKUP(D105,DropDowns!$A$2:$B$8,2,FALSE)</f>
        <v>#N/A</v>
      </c>
      <c r="G105" s="107"/>
      <c r="H105" s="108"/>
      <c r="I105" s="107"/>
      <c r="K105" s="148"/>
      <c r="M105" s="148"/>
      <c r="N105" s="109"/>
      <c r="P105" s="83"/>
      <c r="R105" s="83"/>
      <c r="S105" s="83"/>
    </row>
    <row r="106" spans="1:19" s="71" customFormat="1" x14ac:dyDescent="0.25">
      <c r="A106" s="70"/>
      <c r="C106" s="106"/>
      <c r="D106" s="107"/>
      <c r="E106" s="208" t="str">
        <f t="shared" si="1"/>
        <v>Plants</v>
      </c>
      <c r="F106" s="107" t="e">
        <f>VLOOKUP(D106,DropDowns!$A$2:$B$8,2,FALSE)</f>
        <v>#N/A</v>
      </c>
      <c r="G106" s="107"/>
      <c r="H106" s="108"/>
      <c r="I106" s="107"/>
      <c r="K106" s="148"/>
      <c r="M106" s="148"/>
      <c r="N106" s="109"/>
      <c r="P106" s="83"/>
      <c r="R106" s="83"/>
      <c r="S106" s="83"/>
    </row>
    <row r="107" spans="1:19" s="71" customFormat="1" x14ac:dyDescent="0.25">
      <c r="A107" s="70"/>
      <c r="C107" s="106"/>
      <c r="D107" s="107"/>
      <c r="E107" s="208" t="str">
        <f t="shared" si="1"/>
        <v>Plants</v>
      </c>
      <c r="F107" s="107" t="e">
        <f>VLOOKUP(D107,DropDowns!$A$2:$B$8,2,FALSE)</f>
        <v>#N/A</v>
      </c>
      <c r="G107" s="107"/>
      <c r="H107" s="108"/>
      <c r="I107" s="107"/>
      <c r="K107" s="148"/>
      <c r="M107" s="148"/>
      <c r="N107" s="109"/>
      <c r="P107" s="83"/>
      <c r="R107" s="83"/>
      <c r="S107" s="83"/>
    </row>
    <row r="108" spans="1:19" s="71" customFormat="1" x14ac:dyDescent="0.25">
      <c r="A108" s="70"/>
      <c r="C108" s="106"/>
      <c r="D108" s="107"/>
      <c r="E108" s="208" t="str">
        <f t="shared" si="1"/>
        <v>Plants</v>
      </c>
      <c r="F108" s="107" t="e">
        <f>VLOOKUP(D108,DropDowns!$A$2:$B$8,2,FALSE)</f>
        <v>#N/A</v>
      </c>
      <c r="G108" s="107"/>
      <c r="H108" s="108"/>
      <c r="I108" s="107"/>
      <c r="K108" s="148"/>
      <c r="M108" s="148"/>
      <c r="N108" s="109"/>
      <c r="P108" s="83"/>
      <c r="R108" s="83"/>
      <c r="S108" s="83"/>
    </row>
    <row r="109" spans="1:19" s="71" customFormat="1" x14ac:dyDescent="0.25">
      <c r="A109" s="70"/>
      <c r="C109" s="106"/>
      <c r="D109" s="107"/>
      <c r="E109" s="208" t="str">
        <f t="shared" si="1"/>
        <v>Plants</v>
      </c>
      <c r="F109" s="107" t="e">
        <f>VLOOKUP(D109,DropDowns!$A$2:$B$8,2,FALSE)</f>
        <v>#N/A</v>
      </c>
      <c r="G109" s="107"/>
      <c r="H109" s="108"/>
      <c r="I109" s="107"/>
      <c r="K109" s="148"/>
      <c r="M109" s="148"/>
      <c r="N109" s="109"/>
      <c r="P109" s="83"/>
      <c r="R109" s="83"/>
      <c r="S109" s="83"/>
    </row>
    <row r="110" spans="1:19" s="71" customFormat="1" x14ac:dyDescent="0.25">
      <c r="A110" s="70"/>
      <c r="C110" s="106"/>
      <c r="D110" s="107"/>
      <c r="E110" s="208" t="str">
        <f t="shared" si="1"/>
        <v>Plants</v>
      </c>
      <c r="F110" s="107" t="e">
        <f>VLOOKUP(D110,DropDowns!$A$2:$B$8,2,FALSE)</f>
        <v>#N/A</v>
      </c>
      <c r="G110" s="107"/>
      <c r="H110" s="108"/>
      <c r="I110" s="107"/>
      <c r="K110" s="148"/>
      <c r="M110" s="148"/>
      <c r="N110" s="109"/>
      <c r="P110" s="83"/>
      <c r="R110" s="83"/>
      <c r="S110" s="83"/>
    </row>
    <row r="111" spans="1:19" s="71" customFormat="1" x14ac:dyDescent="0.25">
      <c r="A111" s="70"/>
      <c r="C111" s="106"/>
      <c r="D111" s="107"/>
      <c r="E111" s="208" t="str">
        <f t="shared" si="1"/>
        <v>Plants</v>
      </c>
      <c r="F111" s="107" t="e">
        <f>VLOOKUP(D111,DropDowns!$A$2:$B$8,2,FALSE)</f>
        <v>#N/A</v>
      </c>
      <c r="G111" s="107"/>
      <c r="H111" s="108"/>
      <c r="I111" s="107"/>
      <c r="K111" s="148"/>
      <c r="M111" s="148"/>
      <c r="N111" s="109"/>
      <c r="P111" s="83"/>
      <c r="R111" s="83"/>
      <c r="S111" s="83"/>
    </row>
    <row r="112" spans="1:19" s="71" customFormat="1" x14ac:dyDescent="0.25">
      <c r="A112" s="70"/>
      <c r="C112" s="106"/>
      <c r="D112" s="107"/>
      <c r="E112" s="208" t="str">
        <f t="shared" si="1"/>
        <v>Plants</v>
      </c>
      <c r="F112" s="107" t="e">
        <f>VLOOKUP(D112,DropDowns!$A$2:$B$8,2,FALSE)</f>
        <v>#N/A</v>
      </c>
      <c r="G112" s="107"/>
      <c r="H112" s="108"/>
      <c r="I112" s="107"/>
      <c r="K112" s="148"/>
      <c r="M112" s="148"/>
      <c r="N112" s="109"/>
      <c r="P112" s="83"/>
      <c r="R112" s="83"/>
      <c r="S112" s="83"/>
    </row>
    <row r="113" spans="1:19" s="71" customFormat="1" x14ac:dyDescent="0.25">
      <c r="A113" s="70"/>
      <c r="C113" s="106"/>
      <c r="D113" s="107"/>
      <c r="E113" s="208" t="str">
        <f t="shared" si="1"/>
        <v>Plants</v>
      </c>
      <c r="F113" s="107" t="e">
        <f>VLOOKUP(D113,DropDowns!$A$2:$B$8,2,FALSE)</f>
        <v>#N/A</v>
      </c>
      <c r="G113" s="107"/>
      <c r="H113" s="108"/>
      <c r="I113" s="107"/>
      <c r="K113" s="148"/>
      <c r="M113" s="148"/>
      <c r="N113" s="109"/>
      <c r="P113" s="83"/>
      <c r="R113" s="83"/>
      <c r="S113" s="83"/>
    </row>
    <row r="114" spans="1:19" s="71" customFormat="1" x14ac:dyDescent="0.25">
      <c r="A114" s="70"/>
      <c r="C114" s="106"/>
      <c r="D114" s="107"/>
      <c r="E114" s="208" t="str">
        <f t="shared" si="1"/>
        <v>Plants</v>
      </c>
      <c r="F114" s="107" t="e">
        <f>VLOOKUP(D114,DropDowns!$A$2:$B$8,2,FALSE)</f>
        <v>#N/A</v>
      </c>
      <c r="G114" s="107"/>
      <c r="H114" s="108"/>
      <c r="I114" s="107"/>
      <c r="K114" s="148"/>
      <c r="M114" s="148"/>
      <c r="N114" s="109"/>
      <c r="P114" s="83"/>
      <c r="R114" s="83"/>
      <c r="S114" s="83"/>
    </row>
    <row r="115" spans="1:19" s="71" customFormat="1" x14ac:dyDescent="0.25">
      <c r="A115" s="70"/>
      <c r="C115" s="106"/>
      <c r="D115" s="107"/>
      <c r="E115" s="208" t="str">
        <f t="shared" si="1"/>
        <v>Plants</v>
      </c>
      <c r="F115" s="107" t="e">
        <f>VLOOKUP(D115,DropDowns!$A$2:$B$8,2,FALSE)</f>
        <v>#N/A</v>
      </c>
      <c r="G115" s="107"/>
      <c r="H115" s="108"/>
      <c r="I115" s="107"/>
      <c r="K115" s="148"/>
      <c r="M115" s="148"/>
      <c r="N115" s="109"/>
      <c r="P115" s="83"/>
      <c r="R115" s="83"/>
      <c r="S115" s="83"/>
    </row>
    <row r="116" spans="1:19" s="71" customFormat="1" x14ac:dyDescent="0.25">
      <c r="A116" s="70"/>
      <c r="C116" s="106"/>
      <c r="D116" s="107"/>
      <c r="E116" s="208" t="str">
        <f t="shared" si="1"/>
        <v>Plants</v>
      </c>
      <c r="F116" s="107" t="e">
        <f>VLOOKUP(D116,DropDowns!$A$2:$B$8,2,FALSE)</f>
        <v>#N/A</v>
      </c>
      <c r="G116" s="107"/>
      <c r="H116" s="108"/>
      <c r="I116" s="107"/>
      <c r="K116" s="148"/>
      <c r="M116" s="148"/>
      <c r="N116" s="109"/>
      <c r="P116" s="83"/>
      <c r="R116" s="83"/>
      <c r="S116" s="83"/>
    </row>
    <row r="117" spans="1:19" s="71" customFormat="1" x14ac:dyDescent="0.25">
      <c r="A117" s="70"/>
      <c r="C117" s="106"/>
      <c r="D117" s="107"/>
      <c r="E117" s="208" t="str">
        <f t="shared" si="1"/>
        <v>Plants</v>
      </c>
      <c r="F117" s="107" t="e">
        <f>VLOOKUP(D117,DropDowns!$A$2:$B$8,2,FALSE)</f>
        <v>#N/A</v>
      </c>
      <c r="G117" s="107"/>
      <c r="H117" s="108"/>
      <c r="I117" s="107"/>
      <c r="K117" s="148"/>
      <c r="M117" s="148"/>
      <c r="N117" s="109"/>
      <c r="P117" s="83"/>
      <c r="R117" s="83"/>
      <c r="S117" s="83"/>
    </row>
    <row r="118" spans="1:19" s="71" customFormat="1" x14ac:dyDescent="0.25">
      <c r="A118" s="70"/>
      <c r="C118" s="106"/>
      <c r="D118" s="107"/>
      <c r="E118" s="208" t="str">
        <f t="shared" si="1"/>
        <v>Plants</v>
      </c>
      <c r="F118" s="107" t="e">
        <f>VLOOKUP(D118,DropDowns!$A$2:$B$8,2,FALSE)</f>
        <v>#N/A</v>
      </c>
      <c r="G118" s="107"/>
      <c r="H118" s="108"/>
      <c r="I118" s="107"/>
      <c r="K118" s="148"/>
      <c r="M118" s="148"/>
      <c r="N118" s="109"/>
      <c r="P118" s="83"/>
      <c r="R118" s="83"/>
      <c r="S118" s="83"/>
    </row>
    <row r="119" spans="1:19" s="71" customFormat="1" x14ac:dyDescent="0.25">
      <c r="A119" s="70"/>
      <c r="C119" s="106"/>
      <c r="D119" s="107"/>
      <c r="E119" s="208" t="str">
        <f t="shared" si="1"/>
        <v>Plants</v>
      </c>
      <c r="F119" s="107" t="e">
        <f>VLOOKUP(D119,DropDowns!$A$2:$B$8,2,FALSE)</f>
        <v>#N/A</v>
      </c>
      <c r="G119" s="107"/>
      <c r="H119" s="108"/>
      <c r="I119" s="107"/>
      <c r="K119" s="148"/>
      <c r="M119" s="148"/>
      <c r="N119" s="109"/>
      <c r="P119" s="83"/>
      <c r="R119" s="83"/>
      <c r="S119" s="83"/>
    </row>
    <row r="120" spans="1:19" s="71" customFormat="1" x14ac:dyDescent="0.25">
      <c r="A120" s="70"/>
      <c r="C120" s="106"/>
      <c r="D120" s="107"/>
      <c r="E120" s="208" t="str">
        <f t="shared" si="1"/>
        <v>Plants</v>
      </c>
      <c r="F120" s="107" t="e">
        <f>VLOOKUP(D120,DropDowns!$A$2:$B$8,2,FALSE)</f>
        <v>#N/A</v>
      </c>
      <c r="G120" s="107"/>
      <c r="H120" s="108"/>
      <c r="I120" s="107"/>
      <c r="K120" s="148"/>
      <c r="M120" s="148"/>
      <c r="N120" s="109"/>
      <c r="P120" s="83"/>
      <c r="R120" s="83"/>
      <c r="S120" s="83"/>
    </row>
    <row r="121" spans="1:19" s="71" customFormat="1" x14ac:dyDescent="0.25">
      <c r="A121" s="70"/>
      <c r="C121" s="106"/>
      <c r="D121" s="107"/>
      <c r="E121" s="208" t="str">
        <f t="shared" si="1"/>
        <v>Plants</v>
      </c>
      <c r="F121" s="107" t="e">
        <f>VLOOKUP(D121,DropDowns!$A$2:$B$8,2,FALSE)</f>
        <v>#N/A</v>
      </c>
      <c r="G121" s="107"/>
      <c r="H121" s="108"/>
      <c r="I121" s="107"/>
      <c r="K121" s="148"/>
      <c r="M121" s="148"/>
      <c r="N121" s="109"/>
      <c r="P121" s="83"/>
      <c r="R121" s="83"/>
      <c r="S121" s="83"/>
    </row>
    <row r="122" spans="1:19" s="71" customFormat="1" x14ac:dyDescent="0.25">
      <c r="A122" s="70"/>
      <c r="C122" s="106"/>
      <c r="D122" s="107"/>
      <c r="E122" s="208" t="str">
        <f t="shared" si="1"/>
        <v>Plants</v>
      </c>
      <c r="F122" s="107" t="e">
        <f>VLOOKUP(D122,DropDowns!$A$2:$B$8,2,FALSE)</f>
        <v>#N/A</v>
      </c>
      <c r="G122" s="107"/>
      <c r="H122" s="108"/>
      <c r="I122" s="107"/>
      <c r="K122" s="148"/>
      <c r="M122" s="148"/>
      <c r="N122" s="109"/>
      <c r="P122" s="83"/>
      <c r="R122" s="83"/>
      <c r="S122" s="83"/>
    </row>
    <row r="123" spans="1:19" s="71" customFormat="1" x14ac:dyDescent="0.25">
      <c r="A123" s="70"/>
      <c r="C123" s="106"/>
      <c r="D123" s="107"/>
      <c r="E123" s="208" t="str">
        <f t="shared" si="1"/>
        <v>Plants</v>
      </c>
      <c r="F123" s="107" t="e">
        <f>VLOOKUP(D123,DropDowns!$A$2:$B$8,2,FALSE)</f>
        <v>#N/A</v>
      </c>
      <c r="G123" s="107"/>
      <c r="H123" s="108"/>
      <c r="I123" s="107"/>
      <c r="K123" s="148"/>
      <c r="M123" s="148"/>
      <c r="N123" s="109"/>
      <c r="P123" s="83"/>
      <c r="R123" s="83"/>
      <c r="S123" s="83"/>
    </row>
    <row r="124" spans="1:19" s="71" customFormat="1" x14ac:dyDescent="0.25">
      <c r="A124" s="70"/>
      <c r="C124" s="106"/>
      <c r="D124" s="107"/>
      <c r="E124" s="208" t="str">
        <f t="shared" si="1"/>
        <v>Plants</v>
      </c>
      <c r="F124" s="107" t="e">
        <f>VLOOKUP(D124,DropDowns!$A$2:$B$8,2,FALSE)</f>
        <v>#N/A</v>
      </c>
      <c r="G124" s="107"/>
      <c r="H124" s="108"/>
      <c r="I124" s="107"/>
      <c r="K124" s="148"/>
      <c r="M124" s="148"/>
      <c r="N124" s="109"/>
      <c r="P124" s="83"/>
      <c r="R124" s="83"/>
      <c r="S124" s="83"/>
    </row>
    <row r="125" spans="1:19" s="71" customFormat="1" x14ac:dyDescent="0.25">
      <c r="A125" s="70"/>
      <c r="C125" s="106"/>
      <c r="D125" s="107"/>
      <c r="E125" s="208" t="str">
        <f t="shared" si="1"/>
        <v>Plants</v>
      </c>
      <c r="F125" s="107" t="e">
        <f>VLOOKUP(D125,DropDowns!$A$2:$B$8,2,FALSE)</f>
        <v>#N/A</v>
      </c>
      <c r="G125" s="107"/>
      <c r="H125" s="108"/>
      <c r="I125" s="107"/>
      <c r="K125" s="148"/>
      <c r="M125" s="148"/>
      <c r="N125" s="109"/>
      <c r="P125" s="83"/>
      <c r="R125" s="83"/>
      <c r="S125" s="83"/>
    </row>
    <row r="126" spans="1:19" s="71" customFormat="1" x14ac:dyDescent="0.25">
      <c r="A126" s="70"/>
      <c r="C126" s="106"/>
      <c r="D126" s="107"/>
      <c r="E126" s="208" t="str">
        <f t="shared" si="1"/>
        <v>Plants</v>
      </c>
      <c r="F126" s="107" t="e">
        <f>VLOOKUP(D126,DropDowns!$A$2:$B$8,2,FALSE)</f>
        <v>#N/A</v>
      </c>
      <c r="G126" s="107"/>
      <c r="H126" s="108"/>
      <c r="I126" s="107"/>
      <c r="K126" s="148"/>
      <c r="M126" s="148"/>
      <c r="N126" s="109"/>
      <c r="P126" s="83"/>
      <c r="R126" s="83"/>
      <c r="S126" s="83"/>
    </row>
    <row r="127" spans="1:19" s="71" customFormat="1" x14ac:dyDescent="0.25">
      <c r="A127" s="70"/>
      <c r="C127" s="106"/>
      <c r="D127" s="107"/>
      <c r="E127" s="208" t="str">
        <f t="shared" si="1"/>
        <v>Plants</v>
      </c>
      <c r="F127" s="107" t="e">
        <f>VLOOKUP(D127,DropDowns!$A$2:$B$8,2,FALSE)</f>
        <v>#N/A</v>
      </c>
      <c r="G127" s="107"/>
      <c r="H127" s="108"/>
      <c r="I127" s="107"/>
      <c r="K127" s="148"/>
      <c r="M127" s="148"/>
      <c r="N127" s="109"/>
      <c r="P127" s="83"/>
      <c r="R127" s="83"/>
      <c r="S127" s="83"/>
    </row>
    <row r="128" spans="1:19" s="71" customFormat="1" x14ac:dyDescent="0.25">
      <c r="A128" s="70"/>
      <c r="C128" s="106"/>
      <c r="D128" s="107"/>
      <c r="E128" s="208" t="str">
        <f t="shared" si="1"/>
        <v>Plants</v>
      </c>
      <c r="F128" s="107" t="e">
        <f>VLOOKUP(D128,DropDowns!$A$2:$B$8,2,FALSE)</f>
        <v>#N/A</v>
      </c>
      <c r="G128" s="107"/>
      <c r="H128" s="108"/>
      <c r="I128" s="107"/>
      <c r="K128" s="148"/>
      <c r="M128" s="148"/>
      <c r="N128" s="109"/>
      <c r="P128" s="83"/>
      <c r="R128" s="83"/>
      <c r="S128" s="83"/>
    </row>
    <row r="129" spans="1:19" s="71" customFormat="1" x14ac:dyDescent="0.25">
      <c r="A129" s="70"/>
      <c r="C129" s="106"/>
      <c r="D129" s="107"/>
      <c r="E129" s="208" t="str">
        <f t="shared" si="1"/>
        <v>Plants</v>
      </c>
      <c r="F129" s="107" t="e">
        <f>VLOOKUP(D129,DropDowns!$A$2:$B$8,2,FALSE)</f>
        <v>#N/A</v>
      </c>
      <c r="G129" s="107"/>
      <c r="H129" s="108"/>
      <c r="I129" s="107"/>
      <c r="K129" s="148"/>
      <c r="M129" s="148"/>
      <c r="N129" s="109"/>
      <c r="P129" s="83"/>
      <c r="R129" s="83"/>
      <c r="S129" s="83"/>
    </row>
    <row r="130" spans="1:19" s="71" customFormat="1" x14ac:dyDescent="0.25">
      <c r="A130" s="70"/>
      <c r="C130" s="106"/>
      <c r="D130" s="107"/>
      <c r="E130" s="208" t="str">
        <f t="shared" si="1"/>
        <v>Plants</v>
      </c>
      <c r="F130" s="107" t="e">
        <f>VLOOKUP(D130,DropDowns!$A$2:$B$8,2,FALSE)</f>
        <v>#N/A</v>
      </c>
      <c r="G130" s="107"/>
      <c r="H130" s="108"/>
      <c r="I130" s="107"/>
      <c r="K130" s="148"/>
      <c r="M130" s="148"/>
      <c r="N130" s="109"/>
      <c r="P130" s="83"/>
      <c r="R130" s="83"/>
      <c r="S130" s="83"/>
    </row>
    <row r="131" spans="1:19" s="71" customFormat="1" x14ac:dyDescent="0.25">
      <c r="A131" s="70"/>
      <c r="C131" s="106"/>
      <c r="D131" s="107"/>
      <c r="E131" s="208" t="str">
        <f t="shared" si="1"/>
        <v>Plants</v>
      </c>
      <c r="F131" s="107" t="e">
        <f>VLOOKUP(D131,DropDowns!$A$2:$B$8,2,FALSE)</f>
        <v>#N/A</v>
      </c>
      <c r="G131" s="107"/>
      <c r="H131" s="108"/>
      <c r="I131" s="107"/>
      <c r="K131" s="148"/>
      <c r="M131" s="148"/>
      <c r="N131" s="109"/>
      <c r="P131" s="83"/>
      <c r="R131" s="83"/>
      <c r="S131" s="83"/>
    </row>
    <row r="132" spans="1:19" s="71" customFormat="1" x14ac:dyDescent="0.25">
      <c r="A132" s="70"/>
      <c r="C132" s="106"/>
      <c r="D132" s="107"/>
      <c r="E132" s="208" t="str">
        <f t="shared" ref="E132:E151" si="2">CONCATENATE(D132,"Plants")</f>
        <v>Plants</v>
      </c>
      <c r="F132" s="107" t="e">
        <f>VLOOKUP(D132,DropDowns!$A$2:$B$8,2,FALSE)</f>
        <v>#N/A</v>
      </c>
      <c r="G132" s="107"/>
      <c r="H132" s="108"/>
      <c r="I132" s="107"/>
      <c r="K132" s="148"/>
      <c r="M132" s="148"/>
      <c r="N132" s="109"/>
      <c r="P132" s="83"/>
      <c r="R132" s="83"/>
      <c r="S132" s="83"/>
    </row>
    <row r="133" spans="1:19" s="71" customFormat="1" x14ac:dyDescent="0.25">
      <c r="A133" s="70"/>
      <c r="C133" s="106"/>
      <c r="D133" s="107"/>
      <c r="E133" s="208" t="str">
        <f t="shared" si="2"/>
        <v>Plants</v>
      </c>
      <c r="F133" s="107" t="e">
        <f>VLOOKUP(D133,DropDowns!$A$2:$B$8,2,FALSE)</f>
        <v>#N/A</v>
      </c>
      <c r="G133" s="107"/>
      <c r="H133" s="108"/>
      <c r="I133" s="107"/>
      <c r="K133" s="148"/>
      <c r="M133" s="148"/>
      <c r="N133" s="109"/>
      <c r="P133" s="83"/>
      <c r="R133" s="83"/>
      <c r="S133" s="83"/>
    </row>
    <row r="134" spans="1:19" s="71" customFormat="1" x14ac:dyDescent="0.25">
      <c r="A134" s="70"/>
      <c r="C134" s="106"/>
      <c r="D134" s="107"/>
      <c r="E134" s="208" t="str">
        <f t="shared" si="2"/>
        <v>Plants</v>
      </c>
      <c r="F134" s="107" t="e">
        <f>VLOOKUP(D134,DropDowns!$A$2:$B$8,2,FALSE)</f>
        <v>#N/A</v>
      </c>
      <c r="G134" s="107"/>
      <c r="H134" s="108"/>
      <c r="I134" s="107"/>
      <c r="K134" s="148"/>
      <c r="M134" s="148"/>
      <c r="N134" s="109"/>
      <c r="P134" s="83"/>
      <c r="R134" s="83"/>
      <c r="S134" s="83"/>
    </row>
    <row r="135" spans="1:19" s="71" customFormat="1" x14ac:dyDescent="0.25">
      <c r="A135" s="70"/>
      <c r="C135" s="106"/>
      <c r="D135" s="107"/>
      <c r="E135" s="208" t="str">
        <f t="shared" si="2"/>
        <v>Plants</v>
      </c>
      <c r="F135" s="107" t="e">
        <f>VLOOKUP(D135,DropDowns!$A$2:$B$8,2,FALSE)</f>
        <v>#N/A</v>
      </c>
      <c r="G135" s="107"/>
      <c r="H135" s="108"/>
      <c r="I135" s="107"/>
      <c r="K135" s="148"/>
      <c r="M135" s="148"/>
      <c r="N135" s="109"/>
      <c r="P135" s="83"/>
      <c r="R135" s="83"/>
      <c r="S135" s="83"/>
    </row>
    <row r="136" spans="1:19" s="71" customFormat="1" x14ac:dyDescent="0.25">
      <c r="A136" s="70"/>
      <c r="C136" s="106"/>
      <c r="D136" s="107"/>
      <c r="E136" s="208" t="str">
        <f t="shared" si="2"/>
        <v>Plants</v>
      </c>
      <c r="F136" s="107" t="e">
        <f>VLOOKUP(D136,DropDowns!$A$2:$B$8,2,FALSE)</f>
        <v>#N/A</v>
      </c>
      <c r="G136" s="107"/>
      <c r="H136" s="108"/>
      <c r="I136" s="107"/>
      <c r="K136" s="148"/>
      <c r="M136" s="148"/>
      <c r="N136" s="109"/>
      <c r="P136" s="83"/>
      <c r="R136" s="83"/>
      <c r="S136" s="83"/>
    </row>
    <row r="137" spans="1:19" s="71" customFormat="1" x14ac:dyDescent="0.25">
      <c r="A137" s="70"/>
      <c r="C137" s="106"/>
      <c r="D137" s="107"/>
      <c r="E137" s="208" t="str">
        <f t="shared" si="2"/>
        <v>Plants</v>
      </c>
      <c r="F137" s="107" t="e">
        <f>VLOOKUP(D137,DropDowns!$A$2:$B$8,2,FALSE)</f>
        <v>#N/A</v>
      </c>
      <c r="G137" s="107"/>
      <c r="H137" s="108"/>
      <c r="I137" s="107"/>
      <c r="K137" s="148"/>
      <c r="M137" s="148"/>
      <c r="N137" s="109"/>
      <c r="P137" s="83"/>
      <c r="R137" s="83"/>
      <c r="S137" s="83"/>
    </row>
    <row r="138" spans="1:19" s="71" customFormat="1" x14ac:dyDescent="0.25">
      <c r="A138" s="70"/>
      <c r="C138" s="106"/>
      <c r="D138" s="107"/>
      <c r="E138" s="208" t="str">
        <f t="shared" si="2"/>
        <v>Plants</v>
      </c>
      <c r="F138" s="107" t="e">
        <f>VLOOKUP(D138,DropDowns!$A$2:$B$8,2,FALSE)</f>
        <v>#N/A</v>
      </c>
      <c r="G138" s="107"/>
      <c r="H138" s="108"/>
      <c r="I138" s="107"/>
      <c r="K138" s="148"/>
      <c r="M138" s="148"/>
      <c r="N138" s="109"/>
      <c r="P138" s="83"/>
      <c r="R138" s="83"/>
      <c r="S138" s="83"/>
    </row>
    <row r="139" spans="1:19" s="71" customFormat="1" x14ac:dyDescent="0.25">
      <c r="A139" s="70"/>
      <c r="C139" s="106"/>
      <c r="D139" s="107"/>
      <c r="E139" s="208" t="str">
        <f t="shared" si="2"/>
        <v>Plants</v>
      </c>
      <c r="F139" s="107" t="e">
        <f>VLOOKUP(D139,DropDowns!$A$2:$B$8,2,FALSE)</f>
        <v>#N/A</v>
      </c>
      <c r="G139" s="107"/>
      <c r="H139" s="108"/>
      <c r="I139" s="107"/>
      <c r="K139" s="148"/>
      <c r="M139" s="148"/>
      <c r="N139" s="109"/>
      <c r="P139" s="83"/>
      <c r="R139" s="83"/>
      <c r="S139" s="83"/>
    </row>
    <row r="140" spans="1:19" s="71" customFormat="1" x14ac:dyDescent="0.25">
      <c r="A140" s="70"/>
      <c r="C140" s="106"/>
      <c r="D140" s="107"/>
      <c r="E140" s="208" t="str">
        <f t="shared" si="2"/>
        <v>Plants</v>
      </c>
      <c r="F140" s="107" t="e">
        <f>VLOOKUP(D140,DropDowns!$A$2:$B$8,2,FALSE)</f>
        <v>#N/A</v>
      </c>
      <c r="G140" s="107"/>
      <c r="H140" s="108"/>
      <c r="I140" s="107"/>
      <c r="K140" s="148"/>
      <c r="M140" s="148"/>
      <c r="N140" s="109"/>
      <c r="P140" s="83"/>
      <c r="R140" s="83"/>
      <c r="S140" s="83"/>
    </row>
    <row r="141" spans="1:19" s="71" customFormat="1" x14ac:dyDescent="0.25">
      <c r="A141" s="70"/>
      <c r="C141" s="106"/>
      <c r="D141" s="107"/>
      <c r="E141" s="208" t="str">
        <f t="shared" si="2"/>
        <v>Plants</v>
      </c>
      <c r="F141" s="107" t="e">
        <f>VLOOKUP(D141,DropDowns!$A$2:$B$8,2,FALSE)</f>
        <v>#N/A</v>
      </c>
      <c r="G141" s="107"/>
      <c r="H141" s="108"/>
      <c r="I141" s="107"/>
      <c r="K141" s="148"/>
      <c r="M141" s="148"/>
      <c r="N141" s="109"/>
      <c r="P141" s="83"/>
      <c r="R141" s="83"/>
      <c r="S141" s="83"/>
    </row>
    <row r="142" spans="1:19" s="71" customFormat="1" x14ac:dyDescent="0.25">
      <c r="A142" s="70"/>
      <c r="C142" s="106"/>
      <c r="D142" s="107"/>
      <c r="E142" s="208" t="str">
        <f t="shared" si="2"/>
        <v>Plants</v>
      </c>
      <c r="F142" s="107" t="e">
        <f>VLOOKUP(D142,DropDowns!$A$2:$B$8,2,FALSE)</f>
        <v>#N/A</v>
      </c>
      <c r="G142" s="107"/>
      <c r="H142" s="108"/>
      <c r="I142" s="107"/>
      <c r="K142" s="148"/>
      <c r="M142" s="148"/>
      <c r="N142" s="109"/>
      <c r="P142" s="83"/>
      <c r="R142" s="83"/>
      <c r="S142" s="83"/>
    </row>
    <row r="143" spans="1:19" s="71" customFormat="1" x14ac:dyDescent="0.25">
      <c r="A143" s="70"/>
      <c r="C143" s="106"/>
      <c r="D143" s="107"/>
      <c r="E143" s="208" t="str">
        <f t="shared" si="2"/>
        <v>Plants</v>
      </c>
      <c r="F143" s="107" t="e">
        <f>VLOOKUP(D143,DropDowns!$A$2:$B$8,2,FALSE)</f>
        <v>#N/A</v>
      </c>
      <c r="G143" s="107"/>
      <c r="H143" s="108"/>
      <c r="I143" s="107"/>
      <c r="K143" s="148"/>
      <c r="M143" s="148"/>
      <c r="N143" s="109"/>
      <c r="P143" s="83"/>
      <c r="R143" s="83"/>
      <c r="S143" s="83"/>
    </row>
    <row r="144" spans="1:19" s="71" customFormat="1" x14ac:dyDescent="0.25">
      <c r="A144" s="70"/>
      <c r="C144" s="106"/>
      <c r="D144" s="107"/>
      <c r="E144" s="208" t="str">
        <f t="shared" si="2"/>
        <v>Plants</v>
      </c>
      <c r="F144" s="107" t="e">
        <f>VLOOKUP(D144,DropDowns!$A$2:$B$8,2,FALSE)</f>
        <v>#N/A</v>
      </c>
      <c r="G144" s="107"/>
      <c r="H144" s="108"/>
      <c r="I144" s="107"/>
      <c r="K144" s="148"/>
      <c r="M144" s="148"/>
      <c r="N144" s="109"/>
      <c r="P144" s="83"/>
      <c r="R144" s="83"/>
      <c r="S144" s="83"/>
    </row>
    <row r="145" spans="1:19" s="71" customFormat="1" x14ac:dyDescent="0.25">
      <c r="A145" s="70"/>
      <c r="C145" s="106"/>
      <c r="D145" s="107"/>
      <c r="E145" s="208" t="str">
        <f t="shared" si="2"/>
        <v>Plants</v>
      </c>
      <c r="F145" s="107" t="e">
        <f>VLOOKUP(D145,DropDowns!$A$2:$B$8,2,FALSE)</f>
        <v>#N/A</v>
      </c>
      <c r="G145" s="107"/>
      <c r="H145" s="108"/>
      <c r="I145" s="107"/>
      <c r="K145" s="148"/>
      <c r="M145" s="148"/>
      <c r="N145" s="109"/>
      <c r="P145" s="83"/>
      <c r="R145" s="83"/>
      <c r="S145" s="83"/>
    </row>
    <row r="146" spans="1:19" s="71" customFormat="1" x14ac:dyDescent="0.25">
      <c r="A146" s="70"/>
      <c r="C146" s="106"/>
      <c r="D146" s="107"/>
      <c r="E146" s="208" t="str">
        <f t="shared" si="2"/>
        <v>Plants</v>
      </c>
      <c r="F146" s="107" t="e">
        <f>VLOOKUP(D146,DropDowns!$A$2:$B$8,2,FALSE)</f>
        <v>#N/A</v>
      </c>
      <c r="G146" s="107"/>
      <c r="H146" s="108"/>
      <c r="I146" s="107"/>
      <c r="K146" s="148"/>
      <c r="M146" s="148"/>
      <c r="N146" s="109"/>
      <c r="P146" s="83"/>
      <c r="R146" s="83"/>
      <c r="S146" s="83"/>
    </row>
    <row r="147" spans="1:19" s="71" customFormat="1" x14ac:dyDescent="0.25">
      <c r="A147" s="70"/>
      <c r="C147" s="106"/>
      <c r="D147" s="107"/>
      <c r="E147" s="208" t="str">
        <f t="shared" si="2"/>
        <v>Plants</v>
      </c>
      <c r="F147" s="107" t="e">
        <f>VLOOKUP(D147,DropDowns!$A$2:$B$8,2,FALSE)</f>
        <v>#N/A</v>
      </c>
      <c r="G147" s="107"/>
      <c r="H147" s="108"/>
      <c r="I147" s="107"/>
      <c r="K147" s="148"/>
      <c r="M147" s="148"/>
      <c r="N147" s="109"/>
      <c r="P147" s="83"/>
      <c r="R147" s="83"/>
      <c r="S147" s="83"/>
    </row>
    <row r="148" spans="1:19" s="71" customFormat="1" x14ac:dyDescent="0.25">
      <c r="A148" s="70"/>
      <c r="C148" s="106"/>
      <c r="D148" s="107"/>
      <c r="E148" s="208" t="str">
        <f t="shared" si="2"/>
        <v>Plants</v>
      </c>
      <c r="F148" s="107" t="e">
        <f>VLOOKUP(D148,DropDowns!$A$2:$B$8,2,FALSE)</f>
        <v>#N/A</v>
      </c>
      <c r="G148" s="107"/>
      <c r="H148" s="108"/>
      <c r="I148" s="107"/>
      <c r="K148" s="148"/>
      <c r="M148" s="148"/>
      <c r="N148" s="109"/>
      <c r="P148" s="83"/>
      <c r="R148" s="83"/>
      <c r="S148" s="83"/>
    </row>
    <row r="149" spans="1:19" s="71" customFormat="1" x14ac:dyDescent="0.25">
      <c r="A149" s="70"/>
      <c r="C149" s="106"/>
      <c r="D149" s="107"/>
      <c r="E149" s="208" t="str">
        <f t="shared" si="2"/>
        <v>Plants</v>
      </c>
      <c r="F149" s="107" t="e">
        <f>VLOOKUP(D149,DropDowns!$A$2:$B$8,2,FALSE)</f>
        <v>#N/A</v>
      </c>
      <c r="G149" s="107"/>
      <c r="H149" s="108"/>
      <c r="I149" s="107"/>
      <c r="K149" s="148"/>
      <c r="M149" s="148"/>
      <c r="N149" s="109"/>
      <c r="P149" s="83"/>
      <c r="R149" s="83"/>
      <c r="S149" s="83"/>
    </row>
    <row r="150" spans="1:19" s="71" customFormat="1" x14ac:dyDescent="0.25">
      <c r="A150" s="70"/>
      <c r="C150" s="106"/>
      <c r="D150" s="107"/>
      <c r="E150" s="208" t="str">
        <f t="shared" si="2"/>
        <v>Plants</v>
      </c>
      <c r="F150" s="107" t="e">
        <f>VLOOKUP(D150,DropDowns!$A$2:$B$8,2,FALSE)</f>
        <v>#N/A</v>
      </c>
      <c r="G150" s="107"/>
      <c r="H150" s="108"/>
      <c r="I150" s="107"/>
      <c r="K150" s="148"/>
      <c r="M150" s="148"/>
      <c r="N150" s="109"/>
      <c r="P150" s="83"/>
      <c r="R150" s="83"/>
      <c r="S150" s="83"/>
    </row>
    <row r="151" spans="1:19" s="78" customFormat="1" x14ac:dyDescent="0.25">
      <c r="A151" s="77"/>
      <c r="C151" s="106"/>
      <c r="D151" s="110"/>
      <c r="E151" s="208" t="str">
        <f t="shared" si="2"/>
        <v>Plants</v>
      </c>
      <c r="F151" s="110" t="e">
        <f>VLOOKUP(D151,DropDowns!$A$2:$B$8,2,FALSE)</f>
        <v>#N/A</v>
      </c>
      <c r="G151" s="110"/>
      <c r="H151" s="111"/>
      <c r="I151" s="107"/>
      <c r="K151" s="148"/>
      <c r="M151" s="148"/>
      <c r="N151" s="109"/>
      <c r="P151" s="96"/>
      <c r="R151" s="96"/>
      <c r="S151" s="96"/>
    </row>
  </sheetData>
  <sheetProtection sheet="1" objects="1" scenarios="1"/>
  <dataValidations count="14">
    <dataValidation allowBlank="1" showInputMessage="1" showErrorMessage="1" prompt="Enter the accession number here" sqref="G3:G151" xr:uid="{C3B0B9A1-FFD8-434B-8795-EA97293D52C3}"/>
    <dataValidation allowBlank="1" showInputMessage="1" showErrorMessage="1" prompt="Is the plant a clone (cutting, airlayer, etc)?" sqref="P2" xr:uid="{3934551B-B224-4494-B701-91EB4C53575A}"/>
    <dataValidation type="date" allowBlank="1" showInputMessage="1" showErrorMessage="1" prompt="Enter Collection Date XX/XX/XXXX" sqref="Q3:Q151" xr:uid="{3901D35A-8887-4819-9920-3301F11A682A}">
      <formula1>1</formula1>
      <formula2>401769</formula2>
    </dataValidation>
    <dataValidation type="date" allowBlank="1" showInputMessage="1" showErrorMessage="1" prompt="Enter Received Date XX/XX/XXXX" sqref="H3:H151" xr:uid="{35F7949F-2885-4C42-B8CA-57192ED9DCD6}">
      <formula1>1</formula1>
      <formula2>401769</formula2>
    </dataValidation>
    <dataValidation allowBlank="1" showInputMessage="1" showErrorMessage="1" prompt="Enter the Nursery Propagule Number this plant was grown from" sqref="O3:O151" xr:uid="{A3535375-D8BA-4F7E-957F-B7F4FB5C5941}"/>
    <dataValidation type="whole" allowBlank="1" showInputMessage="1" showErrorMessage="1" prompt="Enter the number of the founder" sqref="K3" xr:uid="{4506E9DA-63A5-4F95-A4CF-C8AB1C280DBD}">
      <formula1>1</formula1>
      <formula2>9999</formula2>
    </dataValidation>
    <dataValidation type="whole" allowBlank="1" showInputMessage="1" showErrorMessage="1" prompt="Enter the number of the source plant if defferent from the founder" sqref="M3" xr:uid="{F068CEA2-B2FC-49FC-A308-179B04C1C8B5}">
      <formula1>1</formula1>
      <formula2>9999</formula2>
    </dataValidation>
    <dataValidation allowBlank="1" showInputMessage="1" showErrorMessage="1" prompt="_x000a_" sqref="E3:E151" xr:uid="{831E27D0-297E-4CD2-A0E0-D613A7CB9587}"/>
    <dataValidation type="list" allowBlank="1" showInputMessage="1" showErrorMessage="1" prompt="Selecct from the drop-down list" sqref="I3 I5:I151" xr:uid="{6EF7CB3B-E9F0-4849-BBCB-4DC54E5E0083}">
      <formula1>INDIRECT(E3)</formula1>
    </dataValidation>
    <dataValidation allowBlank="1" showInputMessage="1" showErrorMessage="1" prompt="Enter nursery name if not on list_x000a_" sqref="C3:C151" xr:uid="{EAEBBA02-AADC-4FF0-86DB-FAD8737EA8F1}"/>
    <dataValidation type="list" allowBlank="1" showInputMessage="1" showErrorMessage="1" prompt="Fill in Column D, then selecct from the drop-down list" sqref="I4" xr:uid="{FC638B6A-00B4-45A0-BD58-E96F6806166A}">
      <formula1>INDIRECT(E4)</formula1>
    </dataValidation>
    <dataValidation type="whole" allowBlank="1" showInputMessage="1" showErrorMessage="1" errorTitle="Whole Number Only" error="Please enter a whold number &gt;0" promptTitle="Number of plants" prompt="Enter the number of plants for this accession. Could be 1 or many individual plants for each accession. " sqref="S3" xr:uid="{56227E12-43B2-4841-B275-9176C7597420}">
      <formula1>1</formula1>
      <formula2>99999</formula2>
    </dataValidation>
    <dataValidation type="whole" allowBlank="1" showInputMessage="1" showErrorMessage="1" prompt="Enter the number of the founder" sqref="K4:K151" xr:uid="{13BDF6B1-F8DE-4640-B715-BF904B09D150}">
      <formula1>0</formula1>
      <formula2>9999</formula2>
    </dataValidation>
    <dataValidation type="whole" allowBlank="1" showInputMessage="1" showErrorMessage="1" prompt="Enter the number of the source plant if defferent from the founder" sqref="M4:M151" xr:uid="{E5519421-7939-429A-99B7-8E4247EF7C54}">
      <formula1>0</formula1>
      <formula2>9999</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8">
        <x14:dataValidation type="list" allowBlank="1" showInputMessage="1" showErrorMessage="1" prompt="Select from Drop-down Menu_x000a_" xr:uid="{00000000-0002-0000-0200-000000000000}">
          <x14:formula1>
            <xm:f>DropDowns!$E$2:$E$12</xm:f>
          </x14:formula1>
          <xm:sqref>B3:B151</xm:sqref>
        </x14:dataValidation>
        <x14:dataValidation type="list" allowBlank="1" showInputMessage="1" showErrorMessage="1" prompt="Select Yes or No" xr:uid="{73EA893A-3299-4DF1-9DA5-8962F0016D72}">
          <x14:formula1>
            <xm:f>DropDowns!$H$2:$H$3</xm:f>
          </x14:formula1>
          <xm:sqref>P3:P151</xm:sqref>
        </x14:dataValidation>
        <x14:dataValidation type="list" allowBlank="1" showInputMessage="1" showErrorMessage="1" xr:uid="{433F01A2-C5A2-43C8-9D68-20C9E889B58F}">
          <x14:formula1>
            <xm:f>'1-Population Site'!$I$4:$I$101</xm:f>
          </x14:formula1>
          <xm:sqref>J3:J151</xm:sqref>
        </x14:dataValidation>
        <x14:dataValidation type="list" allowBlank="1" showInputMessage="1" showErrorMessage="1" prompt="Select the Source from the drop-down list of PopRefSites" xr:uid="{13128085-6416-46DA-BDE2-AC2FA113D988}">
          <x14:formula1>
            <xm:f>'1-Population Site'!$I$4:$I$101</xm:f>
          </x14:formula1>
          <xm:sqref>L3:L151</xm:sqref>
        </x14:dataValidation>
        <x14:dataValidation type="list" allowBlank="1" showInputMessage="1" showErrorMessage="1" prompt="Select from the drop-down list" xr:uid="{DC46259D-AD5E-4C35-B4AC-BDBA98FD8176}">
          <x14:formula1>
            <xm:f>DropDowns!$J$2:$J$6</xm:f>
          </x14:formula1>
          <xm:sqref>R3:R151</xm:sqref>
        </x14:dataValidation>
        <x14:dataValidation type="list" allowBlank="1" showInputMessage="1" showErrorMessage="1" prompt="Select from Drop-down Menu_x000a_" xr:uid="{6B8816E5-27AF-4E22-AE56-C6EC33C0613A}">
          <x14:formula1>
            <xm:f>DropDowns!$A$2:$A$8</xm:f>
          </x14:formula1>
          <xm:sqref>D3:D151</xm:sqref>
        </x14:dataValidation>
        <x14:dataValidation type="list" allowBlank="1" showInputMessage="1" showErrorMessage="1" error="Select from the list" prompt="Select the ex situ source of this accessions" xr:uid="{6CB685C6-B005-4E71-808B-19E3BEAFBE90}">
          <x14:formula1>
            <xm:f>DropDowns!$K$2:$K$5</xm:f>
          </x14:formula1>
          <xm:sqref>N3:N151</xm:sqref>
        </x14:dataValidation>
        <x14:dataValidation type="list" allowBlank="1" showInputMessage="1" showErrorMessage="1" prompt="_x000a_" xr:uid="{C9D9B0BA-830E-4A38-86AE-9F5FBE9D4688}">
          <x14:formula1>
            <xm:f>VLOOKUP(D4,DropDowns!C3:D9,2,FALSE)</xm:f>
          </x14:formula1>
          <xm:sqref>F3:F151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51"/>
  <sheetViews>
    <sheetView topLeftCell="J1" workbookViewId="0">
      <selection activeCell="T17" sqref="T17"/>
    </sheetView>
  </sheetViews>
  <sheetFormatPr defaultColWidth="10.7109375" defaultRowHeight="15" x14ac:dyDescent="0.25"/>
  <cols>
    <col min="1" max="1" width="1.28515625" style="41" customWidth="1"/>
    <col min="2" max="2" width="45.85546875" bestFit="1" customWidth="1"/>
    <col min="3" max="3" width="16.7109375" style="24" customWidth="1"/>
    <col min="4" max="4" width="6.28515625" style="24" bestFit="1" customWidth="1"/>
    <col min="5" max="5" width="10.7109375" style="24"/>
    <col min="6" max="6" width="20.28515625" style="24" bestFit="1" customWidth="1"/>
    <col min="7" max="7" width="9.28515625" style="24" bestFit="1" customWidth="1"/>
    <col min="8" max="8" width="22.140625" style="24" bestFit="1" customWidth="1"/>
    <col min="9" max="9" width="8" style="24" bestFit="1" customWidth="1"/>
    <col min="10" max="10" width="6.85546875" style="24" bestFit="1" customWidth="1"/>
    <col min="11" max="11" width="6.42578125" style="24" bestFit="1" customWidth="1"/>
    <col min="12" max="12" width="22.140625" style="24" customWidth="1"/>
    <col min="13" max="13" width="8.85546875" style="24" bestFit="1" customWidth="1"/>
    <col min="14" max="14" width="15.140625" style="24" customWidth="1"/>
    <col min="15" max="15" width="6.140625" style="21" bestFit="1" customWidth="1"/>
    <col min="16" max="16" width="11" style="21" customWidth="1"/>
    <col min="17" max="17" width="10.7109375" style="22"/>
    <col min="18" max="18" width="17.28515625" style="22" bestFit="1" customWidth="1"/>
    <col min="19" max="19" width="19.140625" style="22" bestFit="1" customWidth="1"/>
    <col min="20" max="20" width="15.85546875" style="22" bestFit="1" customWidth="1"/>
    <col min="21" max="22" width="10.7109375" style="22"/>
    <col min="23" max="23" width="16.5703125" style="23" customWidth="1"/>
  </cols>
  <sheetData>
    <row r="1" spans="1:23" s="41" customFormat="1" ht="6.6" customHeight="1" thickBot="1" x14ac:dyDescent="0.3">
      <c r="C1" s="46"/>
      <c r="D1" s="47"/>
      <c r="E1" s="45"/>
      <c r="F1" s="46"/>
      <c r="G1" s="46"/>
      <c r="H1" s="47"/>
      <c r="I1" s="45"/>
      <c r="J1" s="46"/>
      <c r="K1" s="46"/>
      <c r="L1" s="46"/>
      <c r="M1" s="46"/>
      <c r="N1" s="46"/>
      <c r="O1" s="46"/>
      <c r="P1" s="119"/>
      <c r="Q1" s="120"/>
      <c r="R1" s="120"/>
      <c r="S1" s="120"/>
      <c r="T1" s="120"/>
      <c r="U1" s="120"/>
      <c r="V1" s="120"/>
      <c r="W1" s="177"/>
    </row>
    <row r="2" spans="1:23" ht="15.75" thickBot="1" x14ac:dyDescent="0.3">
      <c r="B2" s="242" t="s">
        <v>145</v>
      </c>
      <c r="C2" s="243"/>
      <c r="D2" s="244"/>
      <c r="E2" s="242" t="s">
        <v>146</v>
      </c>
      <c r="F2" s="243"/>
      <c r="G2" s="243"/>
      <c r="H2" s="244"/>
      <c r="I2" s="242" t="s">
        <v>147</v>
      </c>
      <c r="J2" s="243"/>
      <c r="K2" s="243"/>
      <c r="L2" s="243"/>
      <c r="M2" s="243"/>
      <c r="N2" s="243"/>
      <c r="O2" s="244"/>
      <c r="P2" s="242" t="s">
        <v>148</v>
      </c>
      <c r="Q2" s="243"/>
      <c r="R2" s="243"/>
      <c r="S2" s="243"/>
      <c r="T2" s="243"/>
      <c r="U2" s="243"/>
      <c r="V2" s="243"/>
      <c r="W2" s="244"/>
    </row>
    <row r="3" spans="1:23" s="1" customFormat="1" ht="15.75" thickBot="1" x14ac:dyDescent="0.3">
      <c r="A3" s="42"/>
      <c r="B3" s="149" t="s">
        <v>67</v>
      </c>
      <c r="C3" s="150" t="s">
        <v>149</v>
      </c>
      <c r="D3" s="150" t="s">
        <v>150</v>
      </c>
      <c r="E3" s="150" t="s">
        <v>151</v>
      </c>
      <c r="F3" s="150" t="s">
        <v>152</v>
      </c>
      <c r="G3" s="150" t="s">
        <v>153</v>
      </c>
      <c r="H3" s="150" t="s">
        <v>154</v>
      </c>
      <c r="I3" s="150" t="s">
        <v>155</v>
      </c>
      <c r="J3" s="150" t="s">
        <v>156</v>
      </c>
      <c r="K3" s="150" t="s">
        <v>157</v>
      </c>
      <c r="L3" s="150" t="s">
        <v>158</v>
      </c>
      <c r="M3" s="150" t="s">
        <v>159</v>
      </c>
      <c r="N3" s="150" t="s">
        <v>56</v>
      </c>
      <c r="O3" s="151" t="s">
        <v>57</v>
      </c>
      <c r="P3" s="149" t="s">
        <v>11</v>
      </c>
      <c r="Q3" s="151" t="s">
        <v>160</v>
      </c>
      <c r="R3" s="151" t="s">
        <v>161</v>
      </c>
      <c r="S3" s="151" t="s">
        <v>162</v>
      </c>
      <c r="T3" s="151" t="s">
        <v>163</v>
      </c>
      <c r="U3" s="151" t="s">
        <v>164</v>
      </c>
      <c r="V3" s="151" t="s">
        <v>68</v>
      </c>
      <c r="W3" s="38" t="s">
        <v>165</v>
      </c>
    </row>
    <row r="4" spans="1:23" s="20" customFormat="1" x14ac:dyDescent="0.25">
      <c r="A4" s="66"/>
      <c r="B4" s="152" t="s">
        <v>120</v>
      </c>
      <c r="C4" s="145" t="s">
        <v>166</v>
      </c>
      <c r="D4" s="153">
        <v>5</v>
      </c>
      <c r="E4" s="145" t="s">
        <v>167</v>
      </c>
      <c r="F4" s="145">
        <v>15</v>
      </c>
      <c r="G4" s="145"/>
      <c r="H4" s="145"/>
      <c r="I4" s="145" t="s">
        <v>168</v>
      </c>
      <c r="J4" s="145" t="s">
        <v>169</v>
      </c>
      <c r="K4" s="145">
        <v>2</v>
      </c>
      <c r="L4" s="145">
        <v>2</v>
      </c>
      <c r="M4" s="145" t="s">
        <v>170</v>
      </c>
      <c r="N4" s="145" t="s">
        <v>171</v>
      </c>
      <c r="O4" s="136" t="s">
        <v>172</v>
      </c>
      <c r="P4" s="136" t="s">
        <v>173</v>
      </c>
      <c r="Q4" s="138">
        <v>2</v>
      </c>
      <c r="R4" s="138"/>
      <c r="S4" s="138" t="s">
        <v>174</v>
      </c>
      <c r="T4" s="138"/>
      <c r="U4" s="138" t="s">
        <v>175</v>
      </c>
      <c r="V4" s="175">
        <v>43512</v>
      </c>
      <c r="W4" s="178"/>
    </row>
    <row r="5" spans="1:23" s="71" customFormat="1" x14ac:dyDescent="0.25">
      <c r="A5" s="70"/>
      <c r="C5" s="107"/>
      <c r="D5" s="112"/>
      <c r="E5" s="107"/>
      <c r="F5" s="107"/>
      <c r="G5" s="107"/>
      <c r="H5" s="107"/>
      <c r="I5" s="107"/>
      <c r="J5" s="107"/>
      <c r="K5" s="107"/>
      <c r="L5" s="107"/>
      <c r="M5" s="107"/>
      <c r="N5" s="107"/>
      <c r="O5" s="74"/>
      <c r="P5" s="74"/>
      <c r="Q5" s="75"/>
      <c r="R5" s="75"/>
      <c r="S5" s="75"/>
      <c r="T5" s="75"/>
      <c r="U5" s="75"/>
      <c r="V5" s="176"/>
      <c r="W5" s="76"/>
    </row>
    <row r="6" spans="1:23" s="71" customFormat="1" x14ac:dyDescent="0.25">
      <c r="A6" s="70"/>
      <c r="C6" s="107"/>
      <c r="D6" s="112"/>
      <c r="E6" s="107"/>
      <c r="F6" s="107"/>
      <c r="G6" s="107"/>
      <c r="H6" s="107"/>
      <c r="I6" s="107"/>
      <c r="J6" s="107"/>
      <c r="K6" s="107"/>
      <c r="L6" s="107"/>
      <c r="M6" s="107"/>
      <c r="N6" s="107"/>
      <c r="O6" s="74"/>
      <c r="P6" s="74"/>
      <c r="Q6" s="75"/>
      <c r="R6" s="75"/>
      <c r="S6" s="75"/>
      <c r="T6" s="75"/>
      <c r="U6" s="75"/>
      <c r="V6" s="176"/>
      <c r="W6" s="76"/>
    </row>
    <row r="7" spans="1:23" s="71" customFormat="1" x14ac:dyDescent="0.25">
      <c r="A7" s="70"/>
      <c r="C7" s="107"/>
      <c r="D7" s="112"/>
      <c r="E7" s="107"/>
      <c r="F7" s="107"/>
      <c r="G7" s="107"/>
      <c r="H7" s="107"/>
      <c r="I7" s="107"/>
      <c r="J7" s="107"/>
      <c r="K7" s="107"/>
      <c r="L7" s="107"/>
      <c r="M7" s="107"/>
      <c r="N7" s="107"/>
      <c r="O7" s="74"/>
      <c r="P7" s="74"/>
      <c r="Q7" s="75"/>
      <c r="R7" s="75"/>
      <c r="S7" s="75"/>
      <c r="T7" s="75"/>
      <c r="U7" s="75"/>
      <c r="V7" s="176"/>
      <c r="W7" s="76"/>
    </row>
    <row r="8" spans="1:23" s="71" customFormat="1" x14ac:dyDescent="0.25">
      <c r="A8" s="70"/>
      <c r="C8" s="107"/>
      <c r="D8" s="112"/>
      <c r="E8" s="107"/>
      <c r="F8" s="107"/>
      <c r="G8" s="107"/>
      <c r="H8" s="107"/>
      <c r="I8" s="107"/>
      <c r="J8" s="107"/>
      <c r="K8" s="107"/>
      <c r="L8" s="107"/>
      <c r="M8" s="107"/>
      <c r="N8" s="107"/>
      <c r="O8" s="74"/>
      <c r="P8" s="74"/>
      <c r="Q8" s="75"/>
      <c r="R8" s="75"/>
      <c r="S8" s="75"/>
      <c r="T8" s="75"/>
      <c r="U8" s="75"/>
      <c r="V8" s="176"/>
      <c r="W8" s="76"/>
    </row>
    <row r="9" spans="1:23" s="71" customFormat="1" x14ac:dyDescent="0.25">
      <c r="A9" s="70"/>
      <c r="C9" s="107"/>
      <c r="D9" s="112"/>
      <c r="E9" s="107"/>
      <c r="F9" s="107"/>
      <c r="G9" s="107"/>
      <c r="H9" s="107"/>
      <c r="I9" s="107"/>
      <c r="J9" s="107"/>
      <c r="K9" s="107"/>
      <c r="L9" s="107"/>
      <c r="M9" s="107"/>
      <c r="N9" s="107"/>
      <c r="O9" s="74"/>
      <c r="P9" s="74"/>
      <c r="Q9" s="75"/>
      <c r="R9" s="75"/>
      <c r="S9" s="75"/>
      <c r="T9" s="75"/>
      <c r="U9" s="75"/>
      <c r="V9" s="176"/>
      <c r="W9" s="76"/>
    </row>
    <row r="10" spans="1:23" s="71" customFormat="1" x14ac:dyDescent="0.25">
      <c r="A10" s="70"/>
      <c r="C10" s="107"/>
      <c r="D10" s="112"/>
      <c r="E10" s="107"/>
      <c r="F10" s="107"/>
      <c r="G10" s="107"/>
      <c r="H10" s="107"/>
      <c r="I10" s="107"/>
      <c r="J10" s="107"/>
      <c r="K10" s="107"/>
      <c r="L10" s="107"/>
      <c r="M10" s="107"/>
      <c r="N10" s="107"/>
      <c r="O10" s="74"/>
      <c r="P10" s="74"/>
      <c r="Q10" s="75"/>
      <c r="R10" s="75"/>
      <c r="S10" s="75"/>
      <c r="T10" s="75"/>
      <c r="U10" s="75"/>
      <c r="V10" s="176"/>
      <c r="W10" s="76"/>
    </row>
    <row r="11" spans="1:23" s="71" customFormat="1" x14ac:dyDescent="0.25">
      <c r="A11" s="70"/>
      <c r="C11" s="107"/>
      <c r="D11" s="112"/>
      <c r="E11" s="107"/>
      <c r="F11" s="107"/>
      <c r="G11" s="107"/>
      <c r="H11" s="107"/>
      <c r="I11" s="107"/>
      <c r="J11" s="107"/>
      <c r="K11" s="107"/>
      <c r="L11" s="107"/>
      <c r="M11" s="107"/>
      <c r="N11" s="107"/>
      <c r="O11" s="74"/>
      <c r="P11" s="74"/>
      <c r="Q11" s="75"/>
      <c r="R11" s="75"/>
      <c r="S11" s="75"/>
      <c r="T11" s="75"/>
      <c r="U11" s="75"/>
      <c r="V11" s="176"/>
      <c r="W11" s="76"/>
    </row>
    <row r="12" spans="1:23" s="71" customFormat="1" x14ac:dyDescent="0.25">
      <c r="A12" s="70"/>
      <c r="C12" s="107"/>
      <c r="D12" s="112"/>
      <c r="E12" s="107"/>
      <c r="F12" s="107"/>
      <c r="G12" s="107"/>
      <c r="H12" s="107"/>
      <c r="I12" s="107"/>
      <c r="J12" s="107"/>
      <c r="K12" s="107"/>
      <c r="L12" s="107"/>
      <c r="M12" s="107"/>
      <c r="N12" s="107"/>
      <c r="O12" s="74"/>
      <c r="P12" s="74"/>
      <c r="Q12" s="75"/>
      <c r="R12" s="75"/>
      <c r="S12" s="75"/>
      <c r="T12" s="75"/>
      <c r="U12" s="75"/>
      <c r="V12" s="176"/>
      <c r="W12" s="76"/>
    </row>
    <row r="13" spans="1:23" s="71" customFormat="1" x14ac:dyDescent="0.25">
      <c r="A13" s="70"/>
      <c r="C13" s="107"/>
      <c r="D13" s="112"/>
      <c r="E13" s="107"/>
      <c r="F13" s="107"/>
      <c r="G13" s="107"/>
      <c r="H13" s="107"/>
      <c r="I13" s="107"/>
      <c r="J13" s="107"/>
      <c r="K13" s="107"/>
      <c r="L13" s="107"/>
      <c r="M13" s="107"/>
      <c r="N13" s="107"/>
      <c r="O13" s="74"/>
      <c r="P13" s="74"/>
      <c r="Q13" s="75"/>
      <c r="R13" s="75"/>
      <c r="S13" s="75"/>
      <c r="T13" s="75"/>
      <c r="U13" s="75"/>
      <c r="V13" s="176"/>
      <c r="W13" s="76"/>
    </row>
    <row r="14" spans="1:23" s="71" customFormat="1" x14ac:dyDescent="0.25">
      <c r="A14" s="70"/>
      <c r="C14" s="107"/>
      <c r="D14" s="112"/>
      <c r="E14" s="107"/>
      <c r="F14" s="107"/>
      <c r="G14" s="107"/>
      <c r="H14" s="107"/>
      <c r="I14" s="107"/>
      <c r="J14" s="107"/>
      <c r="K14" s="107"/>
      <c r="L14" s="107"/>
      <c r="M14" s="107"/>
      <c r="N14" s="107"/>
      <c r="O14" s="74"/>
      <c r="P14" s="74"/>
      <c r="Q14" s="75"/>
      <c r="R14" s="75"/>
      <c r="S14" s="75"/>
      <c r="T14" s="75"/>
      <c r="U14" s="75"/>
      <c r="V14" s="176"/>
      <c r="W14" s="76"/>
    </row>
    <row r="15" spans="1:23" s="71" customFormat="1" x14ac:dyDescent="0.25">
      <c r="A15" s="70"/>
      <c r="C15" s="107"/>
      <c r="D15" s="112"/>
      <c r="E15" s="107"/>
      <c r="F15" s="107"/>
      <c r="G15" s="107"/>
      <c r="H15" s="107"/>
      <c r="I15" s="107"/>
      <c r="J15" s="107"/>
      <c r="K15" s="107"/>
      <c r="L15" s="107"/>
      <c r="M15" s="107"/>
      <c r="N15" s="107"/>
      <c r="O15" s="74"/>
      <c r="P15" s="74"/>
      <c r="Q15" s="75"/>
      <c r="R15" s="75"/>
      <c r="S15" s="75"/>
      <c r="T15" s="75"/>
      <c r="U15" s="75"/>
      <c r="V15" s="176"/>
      <c r="W15" s="76"/>
    </row>
    <row r="16" spans="1:23" s="71" customFormat="1" x14ac:dyDescent="0.25">
      <c r="A16" s="70"/>
      <c r="C16" s="107"/>
      <c r="D16" s="112"/>
      <c r="E16" s="107"/>
      <c r="F16" s="107"/>
      <c r="G16" s="107"/>
      <c r="H16" s="107"/>
      <c r="I16" s="107"/>
      <c r="J16" s="107"/>
      <c r="K16" s="107"/>
      <c r="L16" s="107"/>
      <c r="M16" s="107"/>
      <c r="N16" s="107"/>
      <c r="O16" s="74"/>
      <c r="P16" s="74"/>
      <c r="Q16" s="75"/>
      <c r="R16" s="75"/>
      <c r="S16" s="75"/>
      <c r="T16" s="75"/>
      <c r="U16" s="75"/>
      <c r="V16" s="176"/>
      <c r="W16" s="76"/>
    </row>
    <row r="17" spans="1:23" s="71" customFormat="1" x14ac:dyDescent="0.25">
      <c r="A17" s="70"/>
      <c r="C17" s="107"/>
      <c r="D17" s="112"/>
      <c r="E17" s="107"/>
      <c r="F17" s="107"/>
      <c r="G17" s="107"/>
      <c r="H17" s="107"/>
      <c r="I17" s="107"/>
      <c r="J17" s="107"/>
      <c r="K17" s="107"/>
      <c r="L17" s="107"/>
      <c r="M17" s="107"/>
      <c r="N17" s="107"/>
      <c r="O17" s="74"/>
      <c r="P17" s="74"/>
      <c r="Q17" s="75"/>
      <c r="R17" s="75"/>
      <c r="S17" s="75"/>
      <c r="T17" s="75"/>
      <c r="U17" s="75"/>
      <c r="V17" s="176"/>
      <c r="W17" s="76"/>
    </row>
    <row r="18" spans="1:23" s="71" customFormat="1" x14ac:dyDescent="0.25">
      <c r="A18" s="70"/>
      <c r="C18" s="107"/>
      <c r="D18" s="112"/>
      <c r="E18" s="107"/>
      <c r="F18" s="107"/>
      <c r="G18" s="107"/>
      <c r="H18" s="107"/>
      <c r="I18" s="107"/>
      <c r="J18" s="107"/>
      <c r="K18" s="107"/>
      <c r="L18" s="107"/>
      <c r="M18" s="107"/>
      <c r="N18" s="107"/>
      <c r="O18" s="74"/>
      <c r="P18" s="74"/>
      <c r="Q18" s="75"/>
      <c r="R18" s="75"/>
      <c r="S18" s="75"/>
      <c r="T18" s="75"/>
      <c r="U18" s="75"/>
      <c r="V18" s="176"/>
      <c r="W18" s="76"/>
    </row>
    <row r="19" spans="1:23" s="71" customFormat="1" x14ac:dyDescent="0.25">
      <c r="A19" s="70"/>
      <c r="C19" s="107"/>
      <c r="D19" s="112"/>
      <c r="E19" s="107"/>
      <c r="F19" s="107"/>
      <c r="G19" s="107"/>
      <c r="H19" s="107"/>
      <c r="I19" s="107"/>
      <c r="J19" s="107"/>
      <c r="K19" s="107"/>
      <c r="L19" s="107"/>
      <c r="M19" s="107"/>
      <c r="N19" s="107"/>
      <c r="O19" s="74"/>
      <c r="P19" s="74"/>
      <c r="Q19" s="75"/>
      <c r="R19" s="75"/>
      <c r="S19" s="75"/>
      <c r="T19" s="75"/>
      <c r="U19" s="75"/>
      <c r="V19" s="176"/>
      <c r="W19" s="76"/>
    </row>
    <row r="20" spans="1:23" s="71" customFormat="1" x14ac:dyDescent="0.25">
      <c r="A20" s="70"/>
      <c r="C20" s="107"/>
      <c r="D20" s="112"/>
      <c r="E20" s="107"/>
      <c r="F20" s="107"/>
      <c r="G20" s="107"/>
      <c r="H20" s="107"/>
      <c r="I20" s="107"/>
      <c r="J20" s="107"/>
      <c r="K20" s="107"/>
      <c r="L20" s="107"/>
      <c r="M20" s="107"/>
      <c r="N20" s="107"/>
      <c r="O20" s="74"/>
      <c r="P20" s="74"/>
      <c r="Q20" s="75"/>
      <c r="R20" s="75"/>
      <c r="S20" s="75"/>
      <c r="T20" s="75"/>
      <c r="U20" s="75"/>
      <c r="V20" s="176"/>
      <c r="W20" s="76"/>
    </row>
    <row r="21" spans="1:23" s="71" customFormat="1" x14ac:dyDescent="0.25">
      <c r="A21" s="70"/>
      <c r="C21" s="107"/>
      <c r="D21" s="112"/>
      <c r="E21" s="107"/>
      <c r="F21" s="107"/>
      <c r="G21" s="107"/>
      <c r="H21" s="107"/>
      <c r="I21" s="107"/>
      <c r="J21" s="107"/>
      <c r="K21" s="107"/>
      <c r="L21" s="107"/>
      <c r="M21" s="107"/>
      <c r="N21" s="107"/>
      <c r="O21" s="74"/>
      <c r="P21" s="74"/>
      <c r="Q21" s="75"/>
      <c r="R21" s="75"/>
      <c r="S21" s="75"/>
      <c r="T21" s="75"/>
      <c r="U21" s="75"/>
      <c r="V21" s="176"/>
      <c r="W21" s="76"/>
    </row>
    <row r="22" spans="1:23" s="71" customFormat="1" x14ac:dyDescent="0.25">
      <c r="A22" s="70"/>
      <c r="C22" s="107"/>
      <c r="D22" s="112"/>
      <c r="E22" s="107"/>
      <c r="F22" s="107"/>
      <c r="G22" s="107"/>
      <c r="H22" s="107"/>
      <c r="I22" s="107"/>
      <c r="J22" s="107"/>
      <c r="K22" s="107"/>
      <c r="L22" s="107"/>
      <c r="M22" s="107"/>
      <c r="N22" s="107"/>
      <c r="O22" s="74"/>
      <c r="P22" s="74"/>
      <c r="Q22" s="75"/>
      <c r="R22" s="75"/>
      <c r="S22" s="75"/>
      <c r="T22" s="75"/>
      <c r="U22" s="75"/>
      <c r="V22" s="176"/>
      <c r="W22" s="76"/>
    </row>
    <row r="23" spans="1:23" s="71" customFormat="1" x14ac:dyDescent="0.25">
      <c r="A23" s="70"/>
      <c r="C23" s="107"/>
      <c r="D23" s="112"/>
      <c r="E23" s="107"/>
      <c r="F23" s="107"/>
      <c r="G23" s="107"/>
      <c r="H23" s="107"/>
      <c r="I23" s="107"/>
      <c r="J23" s="107"/>
      <c r="K23" s="107"/>
      <c r="L23" s="107"/>
      <c r="M23" s="107"/>
      <c r="N23" s="107"/>
      <c r="O23" s="74"/>
      <c r="P23" s="74"/>
      <c r="Q23" s="75"/>
      <c r="R23" s="75"/>
      <c r="S23" s="75"/>
      <c r="T23" s="75"/>
      <c r="U23" s="75"/>
      <c r="V23" s="176"/>
      <c r="W23" s="76"/>
    </row>
    <row r="24" spans="1:23" s="71" customFormat="1" x14ac:dyDescent="0.25">
      <c r="A24" s="70"/>
      <c r="C24" s="107"/>
      <c r="D24" s="112"/>
      <c r="E24" s="107"/>
      <c r="F24" s="107"/>
      <c r="G24" s="107"/>
      <c r="H24" s="107"/>
      <c r="I24" s="107"/>
      <c r="J24" s="107"/>
      <c r="K24" s="107"/>
      <c r="L24" s="107"/>
      <c r="M24" s="107"/>
      <c r="N24" s="107"/>
      <c r="O24" s="74"/>
      <c r="P24" s="74"/>
      <c r="Q24" s="75"/>
      <c r="R24" s="75"/>
      <c r="S24" s="75"/>
      <c r="T24" s="75"/>
      <c r="U24" s="75"/>
      <c r="V24" s="176"/>
      <c r="W24" s="76"/>
    </row>
    <row r="25" spans="1:23" s="71" customFormat="1" x14ac:dyDescent="0.25">
      <c r="A25" s="70"/>
      <c r="C25" s="107"/>
      <c r="D25" s="112"/>
      <c r="E25" s="107"/>
      <c r="F25" s="107"/>
      <c r="G25" s="107"/>
      <c r="H25" s="107"/>
      <c r="I25" s="107"/>
      <c r="J25" s="107"/>
      <c r="K25" s="107"/>
      <c r="L25" s="107"/>
      <c r="M25" s="107"/>
      <c r="N25" s="107"/>
      <c r="O25" s="74"/>
      <c r="P25" s="74"/>
      <c r="Q25" s="75"/>
      <c r="R25" s="75"/>
      <c r="S25" s="75"/>
      <c r="T25" s="75"/>
      <c r="U25" s="75"/>
      <c r="V25" s="176"/>
      <c r="W25" s="76"/>
    </row>
    <row r="26" spans="1:23" s="71" customFormat="1" x14ac:dyDescent="0.25">
      <c r="A26" s="70"/>
      <c r="C26" s="107"/>
      <c r="D26" s="112"/>
      <c r="E26" s="107"/>
      <c r="F26" s="107"/>
      <c r="G26" s="107"/>
      <c r="H26" s="107"/>
      <c r="I26" s="107"/>
      <c r="J26" s="107"/>
      <c r="K26" s="107"/>
      <c r="L26" s="107"/>
      <c r="M26" s="107"/>
      <c r="N26" s="107"/>
      <c r="O26" s="74"/>
      <c r="P26" s="74"/>
      <c r="Q26" s="75"/>
      <c r="R26" s="75"/>
      <c r="S26" s="75"/>
      <c r="T26" s="75"/>
      <c r="U26" s="75"/>
      <c r="V26" s="176"/>
      <c r="W26" s="76"/>
    </row>
    <row r="27" spans="1:23" s="71" customFormat="1" x14ac:dyDescent="0.25">
      <c r="A27" s="70"/>
      <c r="C27" s="107"/>
      <c r="D27" s="112"/>
      <c r="E27" s="107"/>
      <c r="F27" s="107"/>
      <c r="G27" s="107"/>
      <c r="H27" s="107"/>
      <c r="I27" s="107"/>
      <c r="J27" s="107"/>
      <c r="K27" s="107"/>
      <c r="L27" s="107"/>
      <c r="M27" s="107"/>
      <c r="N27" s="107"/>
      <c r="O27" s="74"/>
      <c r="P27" s="74"/>
      <c r="Q27" s="75"/>
      <c r="R27" s="75"/>
      <c r="S27" s="75"/>
      <c r="T27" s="75"/>
      <c r="U27" s="75"/>
      <c r="V27" s="176"/>
      <c r="W27" s="76"/>
    </row>
    <row r="28" spans="1:23" s="71" customFormat="1" x14ac:dyDescent="0.25">
      <c r="A28" s="70"/>
      <c r="C28" s="107"/>
      <c r="D28" s="112"/>
      <c r="E28" s="107"/>
      <c r="F28" s="107"/>
      <c r="G28" s="107"/>
      <c r="H28" s="107"/>
      <c r="I28" s="107"/>
      <c r="J28" s="107"/>
      <c r="K28" s="107"/>
      <c r="L28" s="107"/>
      <c r="M28" s="107"/>
      <c r="N28" s="107"/>
      <c r="O28" s="74"/>
      <c r="P28" s="74"/>
      <c r="Q28" s="75"/>
      <c r="R28" s="75"/>
      <c r="S28" s="75"/>
      <c r="T28" s="75"/>
      <c r="U28" s="75"/>
      <c r="V28" s="176"/>
      <c r="W28" s="76"/>
    </row>
    <row r="29" spans="1:23" s="71" customFormat="1" x14ac:dyDescent="0.25">
      <c r="A29" s="70"/>
      <c r="C29" s="107"/>
      <c r="D29" s="112"/>
      <c r="E29" s="107"/>
      <c r="F29" s="107"/>
      <c r="G29" s="107"/>
      <c r="H29" s="107"/>
      <c r="I29" s="107"/>
      <c r="J29" s="107"/>
      <c r="K29" s="107"/>
      <c r="L29" s="107"/>
      <c r="M29" s="107"/>
      <c r="N29" s="107"/>
      <c r="O29" s="74"/>
      <c r="P29" s="74"/>
      <c r="Q29" s="75"/>
      <c r="R29" s="75"/>
      <c r="S29" s="75"/>
      <c r="T29" s="75"/>
      <c r="U29" s="75"/>
      <c r="V29" s="176"/>
      <c r="W29" s="76"/>
    </row>
    <row r="30" spans="1:23" s="71" customFormat="1" x14ac:dyDescent="0.25">
      <c r="A30" s="70"/>
      <c r="C30" s="107"/>
      <c r="D30" s="112"/>
      <c r="E30" s="107"/>
      <c r="F30" s="107"/>
      <c r="G30" s="107"/>
      <c r="H30" s="107"/>
      <c r="I30" s="107"/>
      <c r="J30" s="107"/>
      <c r="K30" s="107"/>
      <c r="L30" s="107"/>
      <c r="M30" s="107"/>
      <c r="N30" s="107"/>
      <c r="O30" s="74"/>
      <c r="P30" s="74"/>
      <c r="Q30" s="75"/>
      <c r="R30" s="75"/>
      <c r="S30" s="75"/>
      <c r="T30" s="75"/>
      <c r="U30" s="75"/>
      <c r="V30" s="176"/>
      <c r="W30" s="76"/>
    </row>
    <row r="31" spans="1:23" s="71" customFormat="1" x14ac:dyDescent="0.25">
      <c r="A31" s="70"/>
      <c r="C31" s="107"/>
      <c r="D31" s="112"/>
      <c r="E31" s="107"/>
      <c r="F31" s="107"/>
      <c r="G31" s="107"/>
      <c r="H31" s="107"/>
      <c r="I31" s="107"/>
      <c r="J31" s="107"/>
      <c r="K31" s="107"/>
      <c r="L31" s="107"/>
      <c r="M31" s="107"/>
      <c r="N31" s="107"/>
      <c r="O31" s="74"/>
      <c r="P31" s="74"/>
      <c r="Q31" s="75"/>
      <c r="R31" s="75"/>
      <c r="S31" s="75"/>
      <c r="T31" s="75"/>
      <c r="U31" s="75"/>
      <c r="V31" s="176"/>
      <c r="W31" s="76"/>
    </row>
    <row r="32" spans="1:23" s="71" customFormat="1" x14ac:dyDescent="0.25">
      <c r="A32" s="70"/>
      <c r="C32" s="107"/>
      <c r="D32" s="112"/>
      <c r="E32" s="107"/>
      <c r="F32" s="107"/>
      <c r="G32" s="107"/>
      <c r="H32" s="107"/>
      <c r="I32" s="107"/>
      <c r="J32" s="107"/>
      <c r="K32" s="107"/>
      <c r="L32" s="107"/>
      <c r="M32" s="107"/>
      <c r="N32" s="107"/>
      <c r="O32" s="74"/>
      <c r="P32" s="74"/>
      <c r="Q32" s="75"/>
      <c r="R32" s="75"/>
      <c r="S32" s="75"/>
      <c r="T32" s="75"/>
      <c r="U32" s="75"/>
      <c r="V32" s="176"/>
      <c r="W32" s="76"/>
    </row>
    <row r="33" spans="1:23" s="71" customFormat="1" x14ac:dyDescent="0.25">
      <c r="A33" s="70"/>
      <c r="C33" s="107"/>
      <c r="D33" s="112"/>
      <c r="E33" s="107"/>
      <c r="F33" s="107"/>
      <c r="G33" s="107"/>
      <c r="H33" s="107"/>
      <c r="I33" s="107"/>
      <c r="J33" s="107"/>
      <c r="K33" s="107"/>
      <c r="L33" s="107"/>
      <c r="M33" s="107"/>
      <c r="N33" s="107"/>
      <c r="O33" s="74"/>
      <c r="P33" s="74"/>
      <c r="Q33" s="75"/>
      <c r="R33" s="75"/>
      <c r="S33" s="75"/>
      <c r="T33" s="75"/>
      <c r="U33" s="75"/>
      <c r="V33" s="176"/>
      <c r="W33" s="76"/>
    </row>
    <row r="34" spans="1:23" s="71" customFormat="1" x14ac:dyDescent="0.25">
      <c r="A34" s="70"/>
      <c r="C34" s="107"/>
      <c r="D34" s="112"/>
      <c r="E34" s="107"/>
      <c r="F34" s="107"/>
      <c r="G34" s="107"/>
      <c r="H34" s="107"/>
      <c r="I34" s="107"/>
      <c r="J34" s="107"/>
      <c r="K34" s="107"/>
      <c r="L34" s="107"/>
      <c r="M34" s="107"/>
      <c r="N34" s="107"/>
      <c r="O34" s="74"/>
      <c r="P34" s="74"/>
      <c r="Q34" s="75"/>
      <c r="R34" s="75"/>
      <c r="S34" s="75"/>
      <c r="T34" s="75"/>
      <c r="U34" s="75"/>
      <c r="V34" s="176"/>
      <c r="W34" s="76"/>
    </row>
    <row r="35" spans="1:23" s="71" customFormat="1" x14ac:dyDescent="0.25">
      <c r="A35" s="70"/>
      <c r="C35" s="107"/>
      <c r="D35" s="112"/>
      <c r="E35" s="107"/>
      <c r="F35" s="107"/>
      <c r="G35" s="107"/>
      <c r="H35" s="107"/>
      <c r="I35" s="107"/>
      <c r="J35" s="107"/>
      <c r="K35" s="107"/>
      <c r="L35" s="107"/>
      <c r="M35" s="107"/>
      <c r="N35" s="107"/>
      <c r="O35" s="74"/>
      <c r="P35" s="74"/>
      <c r="Q35" s="75"/>
      <c r="R35" s="75"/>
      <c r="S35" s="75"/>
      <c r="T35" s="75"/>
      <c r="U35" s="75"/>
      <c r="V35" s="176"/>
      <c r="W35" s="76"/>
    </row>
    <row r="36" spans="1:23" s="71" customFormat="1" x14ac:dyDescent="0.25">
      <c r="A36" s="70"/>
      <c r="C36" s="107"/>
      <c r="D36" s="112"/>
      <c r="E36" s="107"/>
      <c r="F36" s="107"/>
      <c r="G36" s="107"/>
      <c r="H36" s="107"/>
      <c r="I36" s="107"/>
      <c r="J36" s="107"/>
      <c r="K36" s="107"/>
      <c r="L36" s="107"/>
      <c r="M36" s="107"/>
      <c r="N36" s="107"/>
      <c r="O36" s="74"/>
      <c r="P36" s="74"/>
      <c r="Q36" s="75"/>
      <c r="R36" s="75"/>
      <c r="S36" s="75"/>
      <c r="T36" s="75"/>
      <c r="U36" s="75"/>
      <c r="V36" s="176"/>
      <c r="W36" s="76"/>
    </row>
    <row r="37" spans="1:23" s="71" customFormat="1" x14ac:dyDescent="0.25">
      <c r="A37" s="70"/>
      <c r="C37" s="107"/>
      <c r="D37" s="112"/>
      <c r="E37" s="107"/>
      <c r="F37" s="107"/>
      <c r="G37" s="107"/>
      <c r="H37" s="107"/>
      <c r="I37" s="107"/>
      <c r="J37" s="107"/>
      <c r="K37" s="107"/>
      <c r="L37" s="107"/>
      <c r="M37" s="107"/>
      <c r="N37" s="107"/>
      <c r="O37" s="74"/>
      <c r="P37" s="74"/>
      <c r="Q37" s="75"/>
      <c r="R37" s="75"/>
      <c r="S37" s="75"/>
      <c r="T37" s="75"/>
      <c r="U37" s="75"/>
      <c r="V37" s="176"/>
      <c r="W37" s="76"/>
    </row>
    <row r="38" spans="1:23" s="71" customFormat="1" x14ac:dyDescent="0.25">
      <c r="A38" s="70"/>
      <c r="C38" s="107"/>
      <c r="D38" s="112"/>
      <c r="E38" s="107"/>
      <c r="F38" s="107"/>
      <c r="G38" s="107"/>
      <c r="H38" s="107"/>
      <c r="I38" s="107"/>
      <c r="J38" s="107"/>
      <c r="K38" s="107"/>
      <c r="L38" s="107"/>
      <c r="M38" s="107"/>
      <c r="N38" s="107"/>
      <c r="O38" s="74"/>
      <c r="P38" s="74"/>
      <c r="Q38" s="75"/>
      <c r="R38" s="75"/>
      <c r="S38" s="75"/>
      <c r="T38" s="75"/>
      <c r="U38" s="75"/>
      <c r="V38" s="176"/>
      <c r="W38" s="76"/>
    </row>
    <row r="39" spans="1:23" s="71" customFormat="1" x14ac:dyDescent="0.25">
      <c r="A39" s="70"/>
      <c r="C39" s="107"/>
      <c r="D39" s="112"/>
      <c r="E39" s="107"/>
      <c r="F39" s="107"/>
      <c r="G39" s="107"/>
      <c r="H39" s="107"/>
      <c r="I39" s="107"/>
      <c r="J39" s="107"/>
      <c r="K39" s="107"/>
      <c r="L39" s="107"/>
      <c r="M39" s="107"/>
      <c r="N39" s="107"/>
      <c r="O39" s="74"/>
      <c r="P39" s="74"/>
      <c r="Q39" s="75"/>
      <c r="R39" s="75"/>
      <c r="S39" s="75"/>
      <c r="T39" s="75"/>
      <c r="U39" s="75"/>
      <c r="V39" s="176"/>
      <c r="W39" s="76"/>
    </row>
    <row r="40" spans="1:23" s="71" customFormat="1" x14ac:dyDescent="0.25">
      <c r="A40" s="70"/>
      <c r="C40" s="107"/>
      <c r="D40" s="112"/>
      <c r="E40" s="107"/>
      <c r="F40" s="107"/>
      <c r="G40" s="107"/>
      <c r="H40" s="107"/>
      <c r="I40" s="107"/>
      <c r="J40" s="107"/>
      <c r="K40" s="107"/>
      <c r="L40" s="107"/>
      <c r="M40" s="107"/>
      <c r="N40" s="107"/>
      <c r="O40" s="74"/>
      <c r="P40" s="74"/>
      <c r="Q40" s="75"/>
      <c r="R40" s="75"/>
      <c r="S40" s="75"/>
      <c r="T40" s="75"/>
      <c r="U40" s="75"/>
      <c r="V40" s="176"/>
      <c r="W40" s="76"/>
    </row>
    <row r="41" spans="1:23" s="71" customFormat="1" x14ac:dyDescent="0.25">
      <c r="A41" s="70"/>
      <c r="C41" s="107"/>
      <c r="D41" s="112"/>
      <c r="E41" s="107"/>
      <c r="F41" s="107"/>
      <c r="G41" s="107"/>
      <c r="H41" s="107"/>
      <c r="I41" s="107"/>
      <c r="J41" s="107"/>
      <c r="K41" s="107"/>
      <c r="L41" s="107"/>
      <c r="M41" s="107"/>
      <c r="N41" s="107"/>
      <c r="O41" s="74"/>
      <c r="P41" s="74"/>
      <c r="Q41" s="75"/>
      <c r="R41" s="75"/>
      <c r="S41" s="75"/>
      <c r="T41" s="75"/>
      <c r="U41" s="75"/>
      <c r="V41" s="176"/>
      <c r="W41" s="76"/>
    </row>
    <row r="42" spans="1:23" s="71" customFormat="1" x14ac:dyDescent="0.25">
      <c r="A42" s="70"/>
      <c r="C42" s="107"/>
      <c r="D42" s="112"/>
      <c r="E42" s="107"/>
      <c r="F42" s="107"/>
      <c r="G42" s="107"/>
      <c r="H42" s="107"/>
      <c r="I42" s="107"/>
      <c r="J42" s="107"/>
      <c r="K42" s="107"/>
      <c r="L42" s="107"/>
      <c r="M42" s="107"/>
      <c r="N42" s="107"/>
      <c r="O42" s="74"/>
      <c r="P42" s="74"/>
      <c r="Q42" s="75"/>
      <c r="R42" s="75"/>
      <c r="S42" s="75"/>
      <c r="T42" s="75"/>
      <c r="U42" s="75"/>
      <c r="V42" s="176"/>
      <c r="W42" s="76"/>
    </row>
    <row r="43" spans="1:23" s="71" customFormat="1" x14ac:dyDescent="0.25">
      <c r="A43" s="70"/>
      <c r="C43" s="107"/>
      <c r="D43" s="112"/>
      <c r="E43" s="107"/>
      <c r="F43" s="107"/>
      <c r="G43" s="107"/>
      <c r="H43" s="107"/>
      <c r="I43" s="107"/>
      <c r="J43" s="107"/>
      <c r="K43" s="107"/>
      <c r="L43" s="107"/>
      <c r="M43" s="107"/>
      <c r="N43" s="107"/>
      <c r="O43" s="74"/>
      <c r="P43" s="74"/>
      <c r="Q43" s="75"/>
      <c r="R43" s="75"/>
      <c r="S43" s="75"/>
      <c r="T43" s="75"/>
      <c r="U43" s="75"/>
      <c r="V43" s="176"/>
      <c r="W43" s="76"/>
    </row>
    <row r="44" spans="1:23" s="71" customFormat="1" x14ac:dyDescent="0.25">
      <c r="A44" s="70"/>
      <c r="C44" s="107"/>
      <c r="D44" s="112"/>
      <c r="E44" s="107"/>
      <c r="F44" s="107"/>
      <c r="G44" s="107"/>
      <c r="H44" s="107"/>
      <c r="I44" s="107"/>
      <c r="J44" s="107"/>
      <c r="K44" s="107"/>
      <c r="L44" s="107"/>
      <c r="M44" s="107"/>
      <c r="N44" s="107"/>
      <c r="O44" s="74"/>
      <c r="P44" s="74"/>
      <c r="Q44" s="75"/>
      <c r="R44" s="75"/>
      <c r="S44" s="75"/>
      <c r="T44" s="75"/>
      <c r="U44" s="75"/>
      <c r="V44" s="176"/>
      <c r="W44" s="76"/>
    </row>
    <row r="45" spans="1:23" s="71" customFormat="1" x14ac:dyDescent="0.25">
      <c r="A45" s="70"/>
      <c r="C45" s="107"/>
      <c r="D45" s="112"/>
      <c r="E45" s="107"/>
      <c r="F45" s="107"/>
      <c r="G45" s="107"/>
      <c r="H45" s="107"/>
      <c r="I45" s="107"/>
      <c r="J45" s="107"/>
      <c r="K45" s="107"/>
      <c r="L45" s="107"/>
      <c r="M45" s="107"/>
      <c r="N45" s="107"/>
      <c r="O45" s="74"/>
      <c r="P45" s="74"/>
      <c r="Q45" s="75"/>
      <c r="R45" s="75"/>
      <c r="S45" s="75"/>
      <c r="T45" s="75"/>
      <c r="U45" s="75"/>
      <c r="V45" s="176"/>
      <c r="W45" s="76"/>
    </row>
    <row r="46" spans="1:23" s="71" customFormat="1" x14ac:dyDescent="0.25">
      <c r="A46" s="70"/>
      <c r="C46" s="107"/>
      <c r="D46" s="112"/>
      <c r="E46" s="107"/>
      <c r="F46" s="107"/>
      <c r="G46" s="107"/>
      <c r="H46" s="107"/>
      <c r="I46" s="107"/>
      <c r="J46" s="107"/>
      <c r="K46" s="107"/>
      <c r="L46" s="107"/>
      <c r="M46" s="107"/>
      <c r="N46" s="107"/>
      <c r="O46" s="74"/>
      <c r="P46" s="74"/>
      <c r="Q46" s="75"/>
      <c r="R46" s="75"/>
      <c r="S46" s="75"/>
      <c r="T46" s="75"/>
      <c r="U46" s="75"/>
      <c r="V46" s="176"/>
      <c r="W46" s="76"/>
    </row>
    <row r="47" spans="1:23" s="71" customFormat="1" x14ac:dyDescent="0.25">
      <c r="A47" s="70"/>
      <c r="C47" s="107"/>
      <c r="D47" s="112"/>
      <c r="E47" s="107"/>
      <c r="F47" s="107"/>
      <c r="G47" s="107"/>
      <c r="H47" s="107"/>
      <c r="I47" s="107"/>
      <c r="J47" s="107"/>
      <c r="K47" s="107"/>
      <c r="L47" s="107"/>
      <c r="M47" s="107"/>
      <c r="N47" s="107"/>
      <c r="O47" s="74"/>
      <c r="P47" s="74"/>
      <c r="Q47" s="75"/>
      <c r="R47" s="75"/>
      <c r="S47" s="75"/>
      <c r="T47" s="75"/>
      <c r="U47" s="75"/>
      <c r="V47" s="176"/>
      <c r="W47" s="76"/>
    </row>
    <row r="48" spans="1:23" s="71" customFormat="1" x14ac:dyDescent="0.25">
      <c r="A48" s="70"/>
      <c r="C48" s="107"/>
      <c r="D48" s="112"/>
      <c r="E48" s="107"/>
      <c r="F48" s="107"/>
      <c r="G48" s="107"/>
      <c r="H48" s="107"/>
      <c r="I48" s="107"/>
      <c r="J48" s="107"/>
      <c r="K48" s="107"/>
      <c r="L48" s="107"/>
      <c r="M48" s="107"/>
      <c r="N48" s="107"/>
      <c r="O48" s="74"/>
      <c r="P48" s="74"/>
      <c r="Q48" s="75"/>
      <c r="R48" s="75"/>
      <c r="S48" s="75"/>
      <c r="T48" s="75"/>
      <c r="U48" s="75"/>
      <c r="V48" s="176"/>
      <c r="W48" s="76"/>
    </row>
    <row r="49" spans="1:23" s="71" customFormat="1" x14ac:dyDescent="0.25">
      <c r="A49" s="70"/>
      <c r="C49" s="107"/>
      <c r="D49" s="112"/>
      <c r="E49" s="107"/>
      <c r="F49" s="107"/>
      <c r="G49" s="107"/>
      <c r="H49" s="107"/>
      <c r="I49" s="107"/>
      <c r="J49" s="107"/>
      <c r="K49" s="107"/>
      <c r="L49" s="107"/>
      <c r="M49" s="107"/>
      <c r="N49" s="107"/>
      <c r="O49" s="74"/>
      <c r="P49" s="74"/>
      <c r="Q49" s="75"/>
      <c r="R49" s="75"/>
      <c r="S49" s="75"/>
      <c r="T49" s="75"/>
      <c r="U49" s="75"/>
      <c r="V49" s="176"/>
      <c r="W49" s="76"/>
    </row>
    <row r="50" spans="1:23" s="71" customFormat="1" x14ac:dyDescent="0.25">
      <c r="A50" s="70"/>
      <c r="C50" s="107"/>
      <c r="D50" s="112"/>
      <c r="E50" s="107"/>
      <c r="F50" s="107"/>
      <c r="G50" s="107"/>
      <c r="H50" s="107"/>
      <c r="I50" s="107"/>
      <c r="J50" s="107"/>
      <c r="K50" s="107"/>
      <c r="L50" s="107"/>
      <c r="M50" s="107"/>
      <c r="N50" s="107"/>
      <c r="O50" s="74"/>
      <c r="P50" s="74"/>
      <c r="Q50" s="75"/>
      <c r="R50" s="75"/>
      <c r="S50" s="75"/>
      <c r="T50" s="75"/>
      <c r="U50" s="75"/>
      <c r="V50" s="176"/>
      <c r="W50" s="76"/>
    </row>
    <row r="51" spans="1:23" s="71" customFormat="1" x14ac:dyDescent="0.25">
      <c r="A51" s="70"/>
      <c r="C51" s="107"/>
      <c r="D51" s="112"/>
      <c r="E51" s="107"/>
      <c r="F51" s="107"/>
      <c r="G51" s="107"/>
      <c r="H51" s="107"/>
      <c r="I51" s="107"/>
      <c r="J51" s="107"/>
      <c r="K51" s="107"/>
      <c r="L51" s="107"/>
      <c r="M51" s="107"/>
      <c r="N51" s="107"/>
      <c r="O51" s="74"/>
      <c r="P51" s="74"/>
      <c r="Q51" s="75"/>
      <c r="R51" s="75"/>
      <c r="S51" s="75"/>
      <c r="T51" s="75"/>
      <c r="U51" s="75"/>
      <c r="V51" s="176"/>
      <c r="W51" s="76"/>
    </row>
    <row r="52" spans="1:23" s="71" customFormat="1" x14ac:dyDescent="0.25">
      <c r="A52" s="70"/>
      <c r="C52" s="107"/>
      <c r="D52" s="112"/>
      <c r="E52" s="107"/>
      <c r="F52" s="107"/>
      <c r="G52" s="107"/>
      <c r="H52" s="107"/>
      <c r="I52" s="107"/>
      <c r="J52" s="107"/>
      <c r="K52" s="107"/>
      <c r="L52" s="107"/>
      <c r="M52" s="107"/>
      <c r="N52" s="107"/>
      <c r="O52" s="74"/>
      <c r="P52" s="74"/>
      <c r="Q52" s="75"/>
      <c r="R52" s="75"/>
      <c r="S52" s="75"/>
      <c r="T52" s="75"/>
      <c r="U52" s="75"/>
      <c r="V52" s="176"/>
      <c r="W52" s="76"/>
    </row>
    <row r="53" spans="1:23" s="71" customFormat="1" x14ac:dyDescent="0.25">
      <c r="A53" s="70"/>
      <c r="C53" s="107"/>
      <c r="D53" s="112"/>
      <c r="E53" s="107"/>
      <c r="F53" s="107"/>
      <c r="G53" s="107"/>
      <c r="H53" s="107"/>
      <c r="I53" s="107"/>
      <c r="J53" s="107"/>
      <c r="K53" s="107"/>
      <c r="L53" s="107"/>
      <c r="M53" s="107"/>
      <c r="N53" s="107"/>
      <c r="O53" s="74"/>
      <c r="P53" s="74"/>
      <c r="Q53" s="75"/>
      <c r="R53" s="75"/>
      <c r="S53" s="75"/>
      <c r="T53" s="75"/>
      <c r="U53" s="75"/>
      <c r="V53" s="176"/>
      <c r="W53" s="76"/>
    </row>
    <row r="54" spans="1:23" s="71" customFormat="1" x14ac:dyDescent="0.25">
      <c r="A54" s="70"/>
      <c r="C54" s="107"/>
      <c r="D54" s="112"/>
      <c r="E54" s="107"/>
      <c r="F54" s="107"/>
      <c r="G54" s="107"/>
      <c r="H54" s="107"/>
      <c r="I54" s="107"/>
      <c r="J54" s="107"/>
      <c r="K54" s="107"/>
      <c r="L54" s="107"/>
      <c r="M54" s="107"/>
      <c r="N54" s="107"/>
      <c r="O54" s="74"/>
      <c r="P54" s="74"/>
      <c r="Q54" s="75"/>
      <c r="R54" s="75"/>
      <c r="S54" s="75"/>
      <c r="T54" s="75"/>
      <c r="U54" s="75"/>
      <c r="V54" s="176"/>
      <c r="W54" s="76"/>
    </row>
    <row r="55" spans="1:23" s="71" customFormat="1" x14ac:dyDescent="0.25">
      <c r="A55" s="70"/>
      <c r="C55" s="107"/>
      <c r="D55" s="112"/>
      <c r="E55" s="107"/>
      <c r="F55" s="107"/>
      <c r="G55" s="107"/>
      <c r="H55" s="107"/>
      <c r="I55" s="107"/>
      <c r="J55" s="107"/>
      <c r="K55" s="107"/>
      <c r="L55" s="107"/>
      <c r="M55" s="107"/>
      <c r="N55" s="107"/>
      <c r="O55" s="74"/>
      <c r="P55" s="74"/>
      <c r="Q55" s="75"/>
      <c r="R55" s="75"/>
      <c r="S55" s="75"/>
      <c r="T55" s="75"/>
      <c r="U55" s="75"/>
      <c r="V55" s="176"/>
      <c r="W55" s="76"/>
    </row>
    <row r="56" spans="1:23" s="71" customFormat="1" x14ac:dyDescent="0.25">
      <c r="A56" s="70"/>
      <c r="C56" s="107"/>
      <c r="D56" s="112"/>
      <c r="E56" s="107"/>
      <c r="F56" s="107"/>
      <c r="G56" s="107"/>
      <c r="H56" s="107"/>
      <c r="I56" s="107"/>
      <c r="J56" s="107"/>
      <c r="K56" s="107"/>
      <c r="L56" s="107"/>
      <c r="M56" s="107"/>
      <c r="N56" s="107"/>
      <c r="O56" s="74"/>
      <c r="P56" s="74"/>
      <c r="Q56" s="75"/>
      <c r="R56" s="75"/>
      <c r="S56" s="75"/>
      <c r="T56" s="75"/>
      <c r="U56" s="75"/>
      <c r="V56" s="176"/>
      <c r="W56" s="76"/>
    </row>
    <row r="57" spans="1:23" s="71" customFormat="1" x14ac:dyDescent="0.25">
      <c r="A57" s="70"/>
      <c r="C57" s="107"/>
      <c r="D57" s="112"/>
      <c r="E57" s="107"/>
      <c r="F57" s="107"/>
      <c r="G57" s="107"/>
      <c r="H57" s="107"/>
      <c r="I57" s="107"/>
      <c r="J57" s="107"/>
      <c r="K57" s="107"/>
      <c r="L57" s="107"/>
      <c r="M57" s="107"/>
      <c r="N57" s="107"/>
      <c r="O57" s="74"/>
      <c r="P57" s="74"/>
      <c r="Q57" s="75"/>
      <c r="R57" s="75"/>
      <c r="S57" s="75"/>
      <c r="T57" s="75"/>
      <c r="U57" s="75"/>
      <c r="V57" s="176"/>
      <c r="W57" s="76"/>
    </row>
    <row r="58" spans="1:23" s="71" customFormat="1" x14ac:dyDescent="0.25">
      <c r="A58" s="70"/>
      <c r="C58" s="107"/>
      <c r="D58" s="112"/>
      <c r="E58" s="107"/>
      <c r="F58" s="107"/>
      <c r="G58" s="107"/>
      <c r="H58" s="107"/>
      <c r="I58" s="107"/>
      <c r="J58" s="107"/>
      <c r="K58" s="107"/>
      <c r="L58" s="107"/>
      <c r="M58" s="107"/>
      <c r="N58" s="107"/>
      <c r="O58" s="74"/>
      <c r="P58" s="74"/>
      <c r="Q58" s="75"/>
      <c r="R58" s="75"/>
      <c r="S58" s="75"/>
      <c r="T58" s="75"/>
      <c r="U58" s="75"/>
      <c r="V58" s="176"/>
      <c r="W58" s="76"/>
    </row>
    <row r="59" spans="1:23" s="71" customFormat="1" x14ac:dyDescent="0.25">
      <c r="A59" s="70"/>
      <c r="C59" s="107"/>
      <c r="D59" s="112"/>
      <c r="E59" s="107"/>
      <c r="F59" s="107"/>
      <c r="G59" s="107"/>
      <c r="H59" s="107"/>
      <c r="I59" s="107"/>
      <c r="J59" s="107"/>
      <c r="K59" s="107"/>
      <c r="L59" s="107"/>
      <c r="M59" s="107"/>
      <c r="N59" s="107"/>
      <c r="O59" s="74"/>
      <c r="P59" s="74"/>
      <c r="Q59" s="75"/>
      <c r="R59" s="75"/>
      <c r="S59" s="75"/>
      <c r="T59" s="75"/>
      <c r="U59" s="75"/>
      <c r="V59" s="176"/>
      <c r="W59" s="76"/>
    </row>
    <row r="60" spans="1:23" s="71" customFormat="1" x14ac:dyDescent="0.25">
      <c r="A60" s="70"/>
      <c r="C60" s="107"/>
      <c r="D60" s="112"/>
      <c r="E60" s="107"/>
      <c r="F60" s="107"/>
      <c r="G60" s="107"/>
      <c r="H60" s="107"/>
      <c r="I60" s="107"/>
      <c r="J60" s="107"/>
      <c r="K60" s="107"/>
      <c r="L60" s="107"/>
      <c r="M60" s="107"/>
      <c r="N60" s="107"/>
      <c r="O60" s="74"/>
      <c r="P60" s="74"/>
      <c r="Q60" s="75"/>
      <c r="R60" s="75"/>
      <c r="S60" s="75"/>
      <c r="T60" s="75"/>
      <c r="U60" s="75"/>
      <c r="V60" s="176"/>
      <c r="W60" s="76"/>
    </row>
    <row r="61" spans="1:23" s="71" customFormat="1" x14ac:dyDescent="0.25">
      <c r="A61" s="70"/>
      <c r="C61" s="107"/>
      <c r="D61" s="112"/>
      <c r="E61" s="107"/>
      <c r="F61" s="107"/>
      <c r="G61" s="107"/>
      <c r="H61" s="107"/>
      <c r="I61" s="107"/>
      <c r="J61" s="107"/>
      <c r="K61" s="107"/>
      <c r="L61" s="107"/>
      <c r="M61" s="107"/>
      <c r="N61" s="107"/>
      <c r="O61" s="74"/>
      <c r="P61" s="74"/>
      <c r="Q61" s="75"/>
      <c r="R61" s="75"/>
      <c r="S61" s="75"/>
      <c r="T61" s="75"/>
      <c r="U61" s="75"/>
      <c r="V61" s="176"/>
      <c r="W61" s="76"/>
    </row>
    <row r="62" spans="1:23" s="71" customFormat="1" x14ac:dyDescent="0.25">
      <c r="A62" s="70"/>
      <c r="C62" s="107"/>
      <c r="D62" s="112"/>
      <c r="E62" s="107"/>
      <c r="F62" s="107"/>
      <c r="G62" s="107"/>
      <c r="H62" s="107"/>
      <c r="I62" s="107"/>
      <c r="J62" s="107"/>
      <c r="K62" s="107"/>
      <c r="L62" s="107"/>
      <c r="M62" s="107"/>
      <c r="N62" s="107"/>
      <c r="O62" s="74"/>
      <c r="P62" s="74"/>
      <c r="Q62" s="75"/>
      <c r="R62" s="75"/>
      <c r="S62" s="75"/>
      <c r="T62" s="75"/>
      <c r="U62" s="75"/>
      <c r="V62" s="176"/>
      <c r="W62" s="76"/>
    </row>
    <row r="63" spans="1:23" s="71" customFormat="1" x14ac:dyDescent="0.25">
      <c r="A63" s="70"/>
      <c r="C63" s="107"/>
      <c r="D63" s="112"/>
      <c r="E63" s="107"/>
      <c r="F63" s="107"/>
      <c r="G63" s="107"/>
      <c r="H63" s="107"/>
      <c r="I63" s="107"/>
      <c r="J63" s="107"/>
      <c r="K63" s="107"/>
      <c r="L63" s="107"/>
      <c r="M63" s="107"/>
      <c r="N63" s="107"/>
      <c r="O63" s="74"/>
      <c r="P63" s="74"/>
      <c r="Q63" s="75"/>
      <c r="R63" s="75"/>
      <c r="S63" s="75"/>
      <c r="T63" s="75"/>
      <c r="U63" s="75"/>
      <c r="V63" s="176"/>
      <c r="W63" s="76"/>
    </row>
    <row r="64" spans="1:23" s="71" customFormat="1" x14ac:dyDescent="0.25">
      <c r="A64" s="70"/>
      <c r="C64" s="107"/>
      <c r="D64" s="112"/>
      <c r="E64" s="107"/>
      <c r="F64" s="107"/>
      <c r="G64" s="107"/>
      <c r="H64" s="107"/>
      <c r="I64" s="107"/>
      <c r="J64" s="107"/>
      <c r="K64" s="107"/>
      <c r="L64" s="107"/>
      <c r="M64" s="107"/>
      <c r="N64" s="107"/>
      <c r="O64" s="74"/>
      <c r="P64" s="74"/>
      <c r="Q64" s="75"/>
      <c r="R64" s="75"/>
      <c r="S64" s="75"/>
      <c r="T64" s="75"/>
      <c r="U64" s="75"/>
      <c r="V64" s="176"/>
      <c r="W64" s="76"/>
    </row>
    <row r="65" spans="1:23" s="71" customFormat="1" x14ac:dyDescent="0.25">
      <c r="A65" s="70"/>
      <c r="C65" s="107"/>
      <c r="D65" s="112"/>
      <c r="E65" s="107"/>
      <c r="F65" s="107"/>
      <c r="G65" s="107"/>
      <c r="H65" s="107"/>
      <c r="I65" s="107"/>
      <c r="J65" s="107"/>
      <c r="K65" s="107"/>
      <c r="L65" s="107"/>
      <c r="M65" s="107"/>
      <c r="N65" s="107"/>
      <c r="O65" s="74"/>
      <c r="P65" s="74"/>
      <c r="Q65" s="75"/>
      <c r="R65" s="75"/>
      <c r="S65" s="75"/>
      <c r="T65" s="75"/>
      <c r="U65" s="75"/>
      <c r="V65" s="176"/>
      <c r="W65" s="76"/>
    </row>
    <row r="66" spans="1:23" s="71" customFormat="1" x14ac:dyDescent="0.25">
      <c r="A66" s="70"/>
      <c r="C66" s="107"/>
      <c r="D66" s="112"/>
      <c r="E66" s="107"/>
      <c r="F66" s="107"/>
      <c r="G66" s="107"/>
      <c r="H66" s="107"/>
      <c r="I66" s="107"/>
      <c r="J66" s="107"/>
      <c r="K66" s="107"/>
      <c r="L66" s="107"/>
      <c r="M66" s="107"/>
      <c r="N66" s="107"/>
      <c r="O66" s="74"/>
      <c r="P66" s="74"/>
      <c r="Q66" s="75"/>
      <c r="R66" s="75"/>
      <c r="S66" s="75"/>
      <c r="T66" s="75"/>
      <c r="U66" s="75"/>
      <c r="V66" s="176"/>
      <c r="W66" s="76"/>
    </row>
    <row r="67" spans="1:23" s="71" customFormat="1" x14ac:dyDescent="0.25">
      <c r="A67" s="70"/>
      <c r="C67" s="107"/>
      <c r="D67" s="112"/>
      <c r="E67" s="107"/>
      <c r="F67" s="107"/>
      <c r="G67" s="107"/>
      <c r="H67" s="107"/>
      <c r="I67" s="107"/>
      <c r="J67" s="107"/>
      <c r="K67" s="107"/>
      <c r="L67" s="107"/>
      <c r="M67" s="107"/>
      <c r="N67" s="107"/>
      <c r="O67" s="74"/>
      <c r="P67" s="74"/>
      <c r="Q67" s="75"/>
      <c r="R67" s="75"/>
      <c r="S67" s="75"/>
      <c r="T67" s="75"/>
      <c r="U67" s="75"/>
      <c r="V67" s="176"/>
      <c r="W67" s="76"/>
    </row>
    <row r="68" spans="1:23" s="71" customFormat="1" x14ac:dyDescent="0.25">
      <c r="A68" s="70"/>
      <c r="C68" s="107"/>
      <c r="D68" s="112"/>
      <c r="E68" s="107"/>
      <c r="F68" s="107"/>
      <c r="G68" s="107"/>
      <c r="H68" s="107"/>
      <c r="I68" s="107"/>
      <c r="J68" s="107"/>
      <c r="K68" s="107"/>
      <c r="L68" s="107"/>
      <c r="M68" s="107"/>
      <c r="N68" s="107"/>
      <c r="O68" s="74"/>
      <c r="P68" s="74"/>
      <c r="Q68" s="75"/>
      <c r="R68" s="75"/>
      <c r="S68" s="75"/>
      <c r="T68" s="75"/>
      <c r="U68" s="75"/>
      <c r="V68" s="176"/>
      <c r="W68" s="76"/>
    </row>
    <row r="69" spans="1:23" s="71" customFormat="1" x14ac:dyDescent="0.25">
      <c r="A69" s="70"/>
      <c r="C69" s="107"/>
      <c r="D69" s="112"/>
      <c r="E69" s="107"/>
      <c r="F69" s="107"/>
      <c r="G69" s="107"/>
      <c r="H69" s="107"/>
      <c r="I69" s="107"/>
      <c r="J69" s="107"/>
      <c r="K69" s="107"/>
      <c r="L69" s="107"/>
      <c r="M69" s="107"/>
      <c r="N69" s="107"/>
      <c r="O69" s="74"/>
      <c r="P69" s="74"/>
      <c r="Q69" s="75"/>
      <c r="R69" s="75"/>
      <c r="S69" s="75"/>
      <c r="T69" s="75"/>
      <c r="U69" s="75"/>
      <c r="V69" s="176"/>
      <c r="W69" s="76"/>
    </row>
    <row r="70" spans="1:23" s="71" customFormat="1" x14ac:dyDescent="0.25">
      <c r="A70" s="70"/>
      <c r="C70" s="107"/>
      <c r="D70" s="112"/>
      <c r="E70" s="107"/>
      <c r="F70" s="107"/>
      <c r="G70" s="107"/>
      <c r="H70" s="107"/>
      <c r="I70" s="107"/>
      <c r="J70" s="107"/>
      <c r="K70" s="107"/>
      <c r="L70" s="107"/>
      <c r="M70" s="107"/>
      <c r="N70" s="107"/>
      <c r="O70" s="74"/>
      <c r="P70" s="74"/>
      <c r="Q70" s="75"/>
      <c r="R70" s="75"/>
      <c r="S70" s="75"/>
      <c r="T70" s="75"/>
      <c r="U70" s="75"/>
      <c r="V70" s="176"/>
      <c r="W70" s="76"/>
    </row>
    <row r="71" spans="1:23" s="71" customFormat="1" x14ac:dyDescent="0.25">
      <c r="A71" s="70"/>
      <c r="C71" s="107"/>
      <c r="D71" s="112"/>
      <c r="E71" s="107"/>
      <c r="F71" s="107"/>
      <c r="G71" s="107"/>
      <c r="H71" s="107"/>
      <c r="I71" s="107"/>
      <c r="J71" s="107"/>
      <c r="K71" s="107"/>
      <c r="L71" s="107"/>
      <c r="M71" s="107"/>
      <c r="N71" s="107"/>
      <c r="O71" s="74"/>
      <c r="P71" s="74"/>
      <c r="Q71" s="75"/>
      <c r="R71" s="75"/>
      <c r="S71" s="75"/>
      <c r="T71" s="75"/>
      <c r="U71" s="75"/>
      <c r="V71" s="176"/>
      <c r="W71" s="76"/>
    </row>
    <row r="72" spans="1:23" s="71" customFormat="1" x14ac:dyDescent="0.25">
      <c r="A72" s="70"/>
      <c r="C72" s="107"/>
      <c r="D72" s="112"/>
      <c r="E72" s="107"/>
      <c r="F72" s="107"/>
      <c r="G72" s="107"/>
      <c r="H72" s="107"/>
      <c r="I72" s="107"/>
      <c r="J72" s="107"/>
      <c r="K72" s="107"/>
      <c r="L72" s="107"/>
      <c r="M72" s="107"/>
      <c r="N72" s="107"/>
      <c r="O72" s="74"/>
      <c r="P72" s="74"/>
      <c r="Q72" s="75"/>
      <c r="R72" s="75"/>
      <c r="S72" s="75"/>
      <c r="T72" s="75"/>
      <c r="U72" s="75"/>
      <c r="V72" s="176"/>
      <c r="W72" s="76"/>
    </row>
    <row r="73" spans="1:23" s="71" customFormat="1" x14ac:dyDescent="0.25">
      <c r="A73" s="70"/>
      <c r="C73" s="107"/>
      <c r="D73" s="112"/>
      <c r="E73" s="107"/>
      <c r="F73" s="107"/>
      <c r="G73" s="107"/>
      <c r="H73" s="107"/>
      <c r="I73" s="107"/>
      <c r="J73" s="107"/>
      <c r="K73" s="107"/>
      <c r="L73" s="107"/>
      <c r="M73" s="107"/>
      <c r="N73" s="107"/>
      <c r="O73" s="74"/>
      <c r="P73" s="74"/>
      <c r="Q73" s="75"/>
      <c r="R73" s="75"/>
      <c r="S73" s="75"/>
      <c r="T73" s="75"/>
      <c r="U73" s="75"/>
      <c r="V73" s="176"/>
      <c r="W73" s="76"/>
    </row>
    <row r="74" spans="1:23" s="71" customFormat="1" x14ac:dyDescent="0.25">
      <c r="A74" s="70"/>
      <c r="C74" s="107"/>
      <c r="D74" s="112"/>
      <c r="E74" s="107"/>
      <c r="F74" s="107"/>
      <c r="G74" s="107"/>
      <c r="H74" s="107"/>
      <c r="I74" s="107"/>
      <c r="J74" s="107"/>
      <c r="K74" s="107"/>
      <c r="L74" s="107"/>
      <c r="M74" s="107"/>
      <c r="N74" s="107"/>
      <c r="O74" s="74"/>
      <c r="P74" s="74"/>
      <c r="Q74" s="75"/>
      <c r="R74" s="75"/>
      <c r="S74" s="75"/>
      <c r="T74" s="75"/>
      <c r="U74" s="75"/>
      <c r="V74" s="176"/>
      <c r="W74" s="76"/>
    </row>
    <row r="75" spans="1:23" s="71" customFormat="1" x14ac:dyDescent="0.25">
      <c r="A75" s="70"/>
      <c r="C75" s="107"/>
      <c r="D75" s="112"/>
      <c r="E75" s="107"/>
      <c r="F75" s="107"/>
      <c r="G75" s="107"/>
      <c r="H75" s="107"/>
      <c r="I75" s="107"/>
      <c r="J75" s="107"/>
      <c r="K75" s="107"/>
      <c r="L75" s="107"/>
      <c r="M75" s="107"/>
      <c r="N75" s="107"/>
      <c r="O75" s="74"/>
      <c r="P75" s="74"/>
      <c r="Q75" s="75"/>
      <c r="R75" s="75"/>
      <c r="S75" s="75"/>
      <c r="T75" s="75"/>
      <c r="U75" s="75"/>
      <c r="V75" s="176"/>
      <c r="W75" s="76"/>
    </row>
    <row r="76" spans="1:23" s="71" customFormat="1" x14ac:dyDescent="0.25">
      <c r="A76" s="70"/>
      <c r="C76" s="107"/>
      <c r="D76" s="112"/>
      <c r="E76" s="107"/>
      <c r="F76" s="107"/>
      <c r="G76" s="107"/>
      <c r="H76" s="107"/>
      <c r="I76" s="107"/>
      <c r="J76" s="107"/>
      <c r="K76" s="107"/>
      <c r="L76" s="107"/>
      <c r="M76" s="107"/>
      <c r="N76" s="107"/>
      <c r="O76" s="74"/>
      <c r="P76" s="74"/>
      <c r="Q76" s="75"/>
      <c r="R76" s="75"/>
      <c r="S76" s="75"/>
      <c r="T76" s="75"/>
      <c r="U76" s="75"/>
      <c r="V76" s="176"/>
      <c r="W76" s="76"/>
    </row>
    <row r="77" spans="1:23" s="71" customFormat="1" x14ac:dyDescent="0.25">
      <c r="A77" s="70"/>
      <c r="C77" s="107"/>
      <c r="D77" s="112"/>
      <c r="E77" s="107"/>
      <c r="F77" s="107"/>
      <c r="G77" s="107"/>
      <c r="H77" s="107"/>
      <c r="I77" s="107"/>
      <c r="J77" s="107"/>
      <c r="K77" s="107"/>
      <c r="L77" s="107"/>
      <c r="M77" s="107"/>
      <c r="N77" s="107"/>
      <c r="O77" s="74"/>
      <c r="P77" s="74"/>
      <c r="Q77" s="75"/>
      <c r="R77" s="75"/>
      <c r="S77" s="75"/>
      <c r="T77" s="75"/>
      <c r="U77" s="75"/>
      <c r="V77" s="176"/>
      <c r="W77" s="76"/>
    </row>
    <row r="78" spans="1:23" s="71" customFormat="1" x14ac:dyDescent="0.25">
      <c r="A78" s="70"/>
      <c r="C78" s="107"/>
      <c r="D78" s="112"/>
      <c r="E78" s="107"/>
      <c r="F78" s="107"/>
      <c r="G78" s="107"/>
      <c r="H78" s="107"/>
      <c r="I78" s="107"/>
      <c r="J78" s="107"/>
      <c r="K78" s="107"/>
      <c r="L78" s="107"/>
      <c r="M78" s="107"/>
      <c r="N78" s="107"/>
      <c r="O78" s="74"/>
      <c r="P78" s="74"/>
      <c r="Q78" s="75"/>
      <c r="R78" s="75"/>
      <c r="S78" s="75"/>
      <c r="T78" s="75"/>
      <c r="U78" s="75"/>
      <c r="V78" s="176"/>
      <c r="W78" s="76"/>
    </row>
    <row r="79" spans="1:23" s="71" customFormat="1" x14ac:dyDescent="0.25">
      <c r="A79" s="70"/>
      <c r="C79" s="107"/>
      <c r="D79" s="112"/>
      <c r="E79" s="107"/>
      <c r="F79" s="107"/>
      <c r="G79" s="107"/>
      <c r="H79" s="107"/>
      <c r="I79" s="107"/>
      <c r="J79" s="107"/>
      <c r="K79" s="107"/>
      <c r="L79" s="107"/>
      <c r="M79" s="107"/>
      <c r="N79" s="107"/>
      <c r="O79" s="74"/>
      <c r="P79" s="74"/>
      <c r="Q79" s="75"/>
      <c r="R79" s="75"/>
      <c r="S79" s="75"/>
      <c r="T79" s="75"/>
      <c r="U79" s="75"/>
      <c r="V79" s="176"/>
      <c r="W79" s="76"/>
    </row>
    <row r="80" spans="1:23" s="71" customFormat="1" x14ac:dyDescent="0.25">
      <c r="A80" s="70"/>
      <c r="C80" s="107"/>
      <c r="D80" s="112"/>
      <c r="E80" s="107"/>
      <c r="F80" s="107"/>
      <c r="G80" s="107"/>
      <c r="H80" s="107"/>
      <c r="I80" s="107"/>
      <c r="J80" s="107"/>
      <c r="K80" s="107"/>
      <c r="L80" s="107"/>
      <c r="M80" s="107"/>
      <c r="N80" s="107"/>
      <c r="O80" s="74"/>
      <c r="P80" s="74"/>
      <c r="Q80" s="75"/>
      <c r="R80" s="75"/>
      <c r="S80" s="75"/>
      <c r="T80" s="75"/>
      <c r="U80" s="75"/>
      <c r="V80" s="176"/>
      <c r="W80" s="76"/>
    </row>
    <row r="81" spans="1:23" s="71" customFormat="1" x14ac:dyDescent="0.25">
      <c r="A81" s="70"/>
      <c r="C81" s="107"/>
      <c r="D81" s="112"/>
      <c r="E81" s="107"/>
      <c r="F81" s="107"/>
      <c r="G81" s="107"/>
      <c r="H81" s="107"/>
      <c r="I81" s="107"/>
      <c r="J81" s="107"/>
      <c r="K81" s="107"/>
      <c r="L81" s="107"/>
      <c r="M81" s="107"/>
      <c r="N81" s="107"/>
      <c r="O81" s="74"/>
      <c r="P81" s="74"/>
      <c r="Q81" s="75"/>
      <c r="R81" s="75"/>
      <c r="S81" s="75"/>
      <c r="T81" s="75"/>
      <c r="U81" s="75"/>
      <c r="V81" s="176"/>
      <c r="W81" s="76"/>
    </row>
    <row r="82" spans="1:23" s="71" customFormat="1" x14ac:dyDescent="0.25">
      <c r="A82" s="70"/>
      <c r="C82" s="107"/>
      <c r="D82" s="112"/>
      <c r="E82" s="107"/>
      <c r="F82" s="107"/>
      <c r="G82" s="107"/>
      <c r="H82" s="107"/>
      <c r="I82" s="107"/>
      <c r="J82" s="107"/>
      <c r="K82" s="107"/>
      <c r="L82" s="107"/>
      <c r="M82" s="107"/>
      <c r="N82" s="107"/>
      <c r="O82" s="74"/>
      <c r="P82" s="74"/>
      <c r="Q82" s="75"/>
      <c r="R82" s="75"/>
      <c r="S82" s="75"/>
      <c r="T82" s="75"/>
      <c r="U82" s="75"/>
      <c r="V82" s="176"/>
      <c r="W82" s="76"/>
    </row>
    <row r="83" spans="1:23" s="71" customFormat="1" x14ac:dyDescent="0.25">
      <c r="A83" s="70"/>
      <c r="C83" s="107"/>
      <c r="D83" s="112"/>
      <c r="E83" s="107"/>
      <c r="F83" s="107"/>
      <c r="G83" s="107"/>
      <c r="H83" s="107"/>
      <c r="I83" s="107"/>
      <c r="J83" s="107"/>
      <c r="K83" s="107"/>
      <c r="L83" s="107"/>
      <c r="M83" s="107"/>
      <c r="N83" s="107"/>
      <c r="O83" s="74"/>
      <c r="P83" s="74"/>
      <c r="Q83" s="75"/>
      <c r="R83" s="75"/>
      <c r="S83" s="75"/>
      <c r="T83" s="75"/>
      <c r="U83" s="75"/>
      <c r="V83" s="176"/>
      <c r="W83" s="76"/>
    </row>
    <row r="84" spans="1:23" s="71" customFormat="1" x14ac:dyDescent="0.25">
      <c r="A84" s="70"/>
      <c r="C84" s="107"/>
      <c r="D84" s="112"/>
      <c r="E84" s="107"/>
      <c r="F84" s="107"/>
      <c r="G84" s="107"/>
      <c r="H84" s="107"/>
      <c r="I84" s="107"/>
      <c r="J84" s="107"/>
      <c r="K84" s="107"/>
      <c r="L84" s="107"/>
      <c r="M84" s="107"/>
      <c r="N84" s="107"/>
      <c r="O84" s="74"/>
      <c r="P84" s="74"/>
      <c r="Q84" s="75"/>
      <c r="R84" s="75"/>
      <c r="S84" s="75"/>
      <c r="T84" s="75"/>
      <c r="U84" s="75"/>
      <c r="V84" s="176"/>
      <c r="W84" s="76"/>
    </row>
    <row r="85" spans="1:23" s="71" customFormat="1" x14ac:dyDescent="0.25">
      <c r="A85" s="70"/>
      <c r="C85" s="107"/>
      <c r="D85" s="112"/>
      <c r="E85" s="107"/>
      <c r="F85" s="107"/>
      <c r="G85" s="107"/>
      <c r="H85" s="107"/>
      <c r="I85" s="107"/>
      <c r="J85" s="107"/>
      <c r="K85" s="107"/>
      <c r="L85" s="107"/>
      <c r="M85" s="107"/>
      <c r="N85" s="107"/>
      <c r="O85" s="74"/>
      <c r="P85" s="74"/>
      <c r="Q85" s="75"/>
      <c r="R85" s="75"/>
      <c r="S85" s="75"/>
      <c r="T85" s="75"/>
      <c r="U85" s="75"/>
      <c r="V85" s="176"/>
      <c r="W85" s="76"/>
    </row>
    <row r="86" spans="1:23" s="71" customFormat="1" x14ac:dyDescent="0.25">
      <c r="A86" s="70"/>
      <c r="C86" s="107"/>
      <c r="D86" s="112"/>
      <c r="E86" s="107"/>
      <c r="F86" s="107"/>
      <c r="G86" s="107"/>
      <c r="H86" s="107"/>
      <c r="I86" s="107"/>
      <c r="J86" s="107"/>
      <c r="K86" s="107"/>
      <c r="L86" s="107"/>
      <c r="M86" s="107"/>
      <c r="N86" s="107"/>
      <c r="O86" s="74"/>
      <c r="P86" s="74"/>
      <c r="Q86" s="75"/>
      <c r="R86" s="75"/>
      <c r="S86" s="75"/>
      <c r="T86" s="75"/>
      <c r="U86" s="75"/>
      <c r="V86" s="176"/>
      <c r="W86" s="76"/>
    </row>
    <row r="87" spans="1:23" s="71" customFormat="1" x14ac:dyDescent="0.25">
      <c r="A87" s="70"/>
      <c r="C87" s="107"/>
      <c r="D87" s="112"/>
      <c r="E87" s="107"/>
      <c r="F87" s="107"/>
      <c r="G87" s="107"/>
      <c r="H87" s="107"/>
      <c r="I87" s="107"/>
      <c r="J87" s="107"/>
      <c r="K87" s="107"/>
      <c r="L87" s="107"/>
      <c r="M87" s="107"/>
      <c r="N87" s="107"/>
      <c r="O87" s="74"/>
      <c r="P87" s="74"/>
      <c r="Q87" s="75"/>
      <c r="R87" s="75"/>
      <c r="S87" s="75"/>
      <c r="T87" s="75"/>
      <c r="U87" s="75"/>
      <c r="V87" s="176"/>
      <c r="W87" s="76"/>
    </row>
    <row r="88" spans="1:23" s="71" customFormat="1" x14ac:dyDescent="0.25">
      <c r="A88" s="70"/>
      <c r="C88" s="107"/>
      <c r="D88" s="112"/>
      <c r="E88" s="107"/>
      <c r="F88" s="107"/>
      <c r="G88" s="107"/>
      <c r="H88" s="107"/>
      <c r="I88" s="107"/>
      <c r="J88" s="107"/>
      <c r="K88" s="107"/>
      <c r="L88" s="107"/>
      <c r="M88" s="107"/>
      <c r="N88" s="107"/>
      <c r="O88" s="74"/>
      <c r="P88" s="74"/>
      <c r="Q88" s="75"/>
      <c r="R88" s="75"/>
      <c r="S88" s="75"/>
      <c r="T88" s="75"/>
      <c r="U88" s="75"/>
      <c r="V88" s="176"/>
      <c r="W88" s="76"/>
    </row>
    <row r="89" spans="1:23" s="71" customFormat="1" x14ac:dyDescent="0.25">
      <c r="A89" s="70"/>
      <c r="C89" s="107"/>
      <c r="D89" s="112"/>
      <c r="E89" s="107"/>
      <c r="F89" s="107"/>
      <c r="G89" s="107"/>
      <c r="H89" s="107"/>
      <c r="I89" s="107"/>
      <c r="J89" s="107"/>
      <c r="K89" s="107"/>
      <c r="L89" s="107"/>
      <c r="M89" s="107"/>
      <c r="N89" s="107"/>
      <c r="O89" s="74"/>
      <c r="P89" s="74"/>
      <c r="Q89" s="75"/>
      <c r="R89" s="75"/>
      <c r="S89" s="75"/>
      <c r="T89" s="75"/>
      <c r="U89" s="75"/>
      <c r="V89" s="176"/>
      <c r="W89" s="76"/>
    </row>
    <row r="90" spans="1:23" s="71" customFormat="1" x14ac:dyDescent="0.25">
      <c r="A90" s="70"/>
      <c r="C90" s="107"/>
      <c r="D90" s="112"/>
      <c r="E90" s="107"/>
      <c r="F90" s="107"/>
      <c r="G90" s="107"/>
      <c r="H90" s="107"/>
      <c r="I90" s="107"/>
      <c r="J90" s="107"/>
      <c r="K90" s="107"/>
      <c r="L90" s="107"/>
      <c r="M90" s="107"/>
      <c r="N90" s="107"/>
      <c r="O90" s="74"/>
      <c r="P90" s="74"/>
      <c r="Q90" s="75"/>
      <c r="R90" s="75"/>
      <c r="S90" s="75"/>
      <c r="T90" s="75"/>
      <c r="U90" s="75"/>
      <c r="V90" s="176"/>
      <c r="W90" s="76"/>
    </row>
    <row r="91" spans="1:23" s="71" customFormat="1" x14ac:dyDescent="0.25">
      <c r="A91" s="70"/>
      <c r="C91" s="107"/>
      <c r="D91" s="112"/>
      <c r="E91" s="107"/>
      <c r="F91" s="107"/>
      <c r="G91" s="107"/>
      <c r="H91" s="107"/>
      <c r="I91" s="107"/>
      <c r="J91" s="107"/>
      <c r="K91" s="107"/>
      <c r="L91" s="107"/>
      <c r="M91" s="107"/>
      <c r="N91" s="107"/>
      <c r="O91" s="74"/>
      <c r="P91" s="74"/>
      <c r="Q91" s="75"/>
      <c r="R91" s="75"/>
      <c r="S91" s="75"/>
      <c r="T91" s="75"/>
      <c r="U91" s="75"/>
      <c r="V91" s="176"/>
      <c r="W91" s="76"/>
    </row>
    <row r="92" spans="1:23" s="71" customFormat="1" x14ac:dyDescent="0.25">
      <c r="A92" s="70"/>
      <c r="C92" s="107"/>
      <c r="D92" s="112"/>
      <c r="E92" s="107"/>
      <c r="F92" s="107"/>
      <c r="G92" s="107"/>
      <c r="H92" s="107"/>
      <c r="I92" s="107"/>
      <c r="J92" s="107"/>
      <c r="K92" s="107"/>
      <c r="L92" s="107"/>
      <c r="M92" s="107"/>
      <c r="N92" s="107"/>
      <c r="O92" s="74"/>
      <c r="P92" s="74"/>
      <c r="Q92" s="75"/>
      <c r="R92" s="75"/>
      <c r="S92" s="75"/>
      <c r="T92" s="75"/>
      <c r="U92" s="75"/>
      <c r="V92" s="176"/>
      <c r="W92" s="76"/>
    </row>
    <row r="93" spans="1:23" s="71" customFormat="1" x14ac:dyDescent="0.25">
      <c r="A93" s="70"/>
      <c r="C93" s="107"/>
      <c r="D93" s="112"/>
      <c r="E93" s="107"/>
      <c r="F93" s="107"/>
      <c r="G93" s="107"/>
      <c r="H93" s="107"/>
      <c r="I93" s="107"/>
      <c r="J93" s="107"/>
      <c r="K93" s="107"/>
      <c r="L93" s="107"/>
      <c r="M93" s="107"/>
      <c r="N93" s="107"/>
      <c r="O93" s="74"/>
      <c r="P93" s="74"/>
      <c r="Q93" s="75"/>
      <c r="R93" s="75"/>
      <c r="S93" s="75"/>
      <c r="T93" s="75"/>
      <c r="U93" s="75"/>
      <c r="V93" s="176"/>
      <c r="W93" s="76"/>
    </row>
    <row r="94" spans="1:23" s="71" customFormat="1" x14ac:dyDescent="0.25">
      <c r="A94" s="70"/>
      <c r="C94" s="107"/>
      <c r="D94" s="112"/>
      <c r="E94" s="107"/>
      <c r="F94" s="107"/>
      <c r="G94" s="107"/>
      <c r="H94" s="107"/>
      <c r="I94" s="107"/>
      <c r="J94" s="107"/>
      <c r="K94" s="107"/>
      <c r="L94" s="107"/>
      <c r="M94" s="107"/>
      <c r="N94" s="107"/>
      <c r="O94" s="74"/>
      <c r="P94" s="74"/>
      <c r="Q94" s="75"/>
      <c r="R94" s="75"/>
      <c r="S94" s="75"/>
      <c r="T94" s="75"/>
      <c r="U94" s="75"/>
      <c r="V94" s="176"/>
      <c r="W94" s="76"/>
    </row>
    <row r="95" spans="1:23" s="71" customFormat="1" x14ac:dyDescent="0.25">
      <c r="A95" s="70"/>
      <c r="C95" s="107"/>
      <c r="D95" s="112"/>
      <c r="E95" s="107"/>
      <c r="F95" s="107"/>
      <c r="G95" s="107"/>
      <c r="H95" s="107"/>
      <c r="I95" s="107"/>
      <c r="J95" s="107"/>
      <c r="K95" s="107"/>
      <c r="L95" s="107"/>
      <c r="M95" s="107"/>
      <c r="N95" s="107"/>
      <c r="O95" s="74"/>
      <c r="P95" s="74"/>
      <c r="Q95" s="75"/>
      <c r="R95" s="75"/>
      <c r="S95" s="75"/>
      <c r="T95" s="75"/>
      <c r="U95" s="75"/>
      <c r="V95" s="176"/>
      <c r="W95" s="76"/>
    </row>
    <row r="96" spans="1:23" s="71" customFormat="1" x14ac:dyDescent="0.25">
      <c r="A96" s="70"/>
      <c r="C96" s="107"/>
      <c r="D96" s="112"/>
      <c r="E96" s="107"/>
      <c r="F96" s="107"/>
      <c r="G96" s="107"/>
      <c r="H96" s="107"/>
      <c r="I96" s="107"/>
      <c r="J96" s="107"/>
      <c r="K96" s="107"/>
      <c r="L96" s="107"/>
      <c r="M96" s="107"/>
      <c r="N96" s="107"/>
      <c r="O96" s="74"/>
      <c r="P96" s="74"/>
      <c r="Q96" s="75"/>
      <c r="R96" s="75"/>
      <c r="S96" s="75"/>
      <c r="T96" s="75"/>
      <c r="U96" s="75"/>
      <c r="V96" s="176"/>
      <c r="W96" s="76"/>
    </row>
    <row r="97" spans="1:23" s="71" customFormat="1" x14ac:dyDescent="0.25">
      <c r="A97" s="70"/>
      <c r="C97" s="107"/>
      <c r="D97" s="112"/>
      <c r="E97" s="107"/>
      <c r="F97" s="107"/>
      <c r="G97" s="107"/>
      <c r="H97" s="107"/>
      <c r="I97" s="107"/>
      <c r="J97" s="107"/>
      <c r="K97" s="107"/>
      <c r="L97" s="107"/>
      <c r="M97" s="107"/>
      <c r="N97" s="107"/>
      <c r="O97" s="74"/>
      <c r="P97" s="74"/>
      <c r="Q97" s="75"/>
      <c r="R97" s="75"/>
      <c r="S97" s="75"/>
      <c r="T97" s="75"/>
      <c r="U97" s="75"/>
      <c r="V97" s="176"/>
      <c r="W97" s="76"/>
    </row>
    <row r="98" spans="1:23" s="71" customFormat="1" x14ac:dyDescent="0.25">
      <c r="A98" s="70"/>
      <c r="C98" s="107"/>
      <c r="D98" s="112"/>
      <c r="E98" s="107"/>
      <c r="F98" s="107"/>
      <c r="G98" s="107"/>
      <c r="H98" s="107"/>
      <c r="I98" s="107"/>
      <c r="J98" s="107"/>
      <c r="K98" s="107"/>
      <c r="L98" s="107"/>
      <c r="M98" s="107"/>
      <c r="N98" s="107"/>
      <c r="O98" s="74"/>
      <c r="P98" s="74"/>
      <c r="Q98" s="75"/>
      <c r="R98" s="75"/>
      <c r="S98" s="75"/>
      <c r="T98" s="75"/>
      <c r="U98" s="75"/>
      <c r="V98" s="176"/>
      <c r="W98" s="76"/>
    </row>
    <row r="99" spans="1:23" s="71" customFormat="1" x14ac:dyDescent="0.25">
      <c r="A99" s="70"/>
      <c r="C99" s="107"/>
      <c r="D99" s="112"/>
      <c r="E99" s="107"/>
      <c r="F99" s="107"/>
      <c r="G99" s="107"/>
      <c r="H99" s="107"/>
      <c r="I99" s="107"/>
      <c r="J99" s="107"/>
      <c r="K99" s="107"/>
      <c r="L99" s="107"/>
      <c r="M99" s="107"/>
      <c r="N99" s="107"/>
      <c r="O99" s="74"/>
      <c r="P99" s="74"/>
      <c r="Q99" s="75"/>
      <c r="R99" s="75"/>
      <c r="S99" s="75"/>
      <c r="T99" s="75"/>
      <c r="U99" s="75"/>
      <c r="V99" s="176"/>
      <c r="W99" s="76"/>
    </row>
    <row r="100" spans="1:23" s="71" customFormat="1" x14ac:dyDescent="0.25">
      <c r="A100" s="70"/>
      <c r="C100" s="107"/>
      <c r="D100" s="112"/>
      <c r="E100" s="107"/>
      <c r="F100" s="107"/>
      <c r="G100" s="107"/>
      <c r="H100" s="107"/>
      <c r="I100" s="107"/>
      <c r="J100" s="107"/>
      <c r="K100" s="107"/>
      <c r="L100" s="107"/>
      <c r="M100" s="107"/>
      <c r="N100" s="107"/>
      <c r="O100" s="74"/>
      <c r="P100" s="74"/>
      <c r="Q100" s="75"/>
      <c r="R100" s="75"/>
      <c r="S100" s="75"/>
      <c r="T100" s="75"/>
      <c r="U100" s="75"/>
      <c r="V100" s="176"/>
      <c r="W100" s="76"/>
    </row>
    <row r="101" spans="1:23" s="71" customFormat="1" x14ac:dyDescent="0.25">
      <c r="A101" s="70"/>
      <c r="C101" s="107"/>
      <c r="D101" s="112"/>
      <c r="E101" s="107"/>
      <c r="F101" s="107"/>
      <c r="G101" s="107"/>
      <c r="H101" s="107"/>
      <c r="I101" s="107"/>
      <c r="J101" s="107"/>
      <c r="K101" s="107"/>
      <c r="L101" s="107"/>
      <c r="M101" s="107"/>
      <c r="N101" s="107"/>
      <c r="O101" s="74"/>
      <c r="P101" s="74"/>
      <c r="Q101" s="75"/>
      <c r="R101" s="75"/>
      <c r="S101" s="75"/>
      <c r="T101" s="75"/>
      <c r="U101" s="75"/>
      <c r="V101" s="176"/>
      <c r="W101" s="76"/>
    </row>
    <row r="102" spans="1:23" s="71" customFormat="1" x14ac:dyDescent="0.25">
      <c r="A102" s="70"/>
      <c r="C102" s="107"/>
      <c r="D102" s="112"/>
      <c r="E102" s="107"/>
      <c r="F102" s="107"/>
      <c r="G102" s="107"/>
      <c r="H102" s="107"/>
      <c r="I102" s="107"/>
      <c r="J102" s="107"/>
      <c r="K102" s="107"/>
      <c r="L102" s="107"/>
      <c r="M102" s="107"/>
      <c r="N102" s="107"/>
      <c r="O102" s="74"/>
      <c r="P102" s="74"/>
      <c r="Q102" s="75"/>
      <c r="R102" s="75"/>
      <c r="S102" s="75"/>
      <c r="T102" s="75"/>
      <c r="U102" s="75"/>
      <c r="V102" s="176"/>
      <c r="W102" s="76"/>
    </row>
    <row r="103" spans="1:23" s="71" customFormat="1" x14ac:dyDescent="0.25">
      <c r="A103" s="70"/>
      <c r="C103" s="107"/>
      <c r="D103" s="112"/>
      <c r="E103" s="107"/>
      <c r="F103" s="107"/>
      <c r="G103" s="107"/>
      <c r="H103" s="107"/>
      <c r="I103" s="107"/>
      <c r="J103" s="107"/>
      <c r="K103" s="107"/>
      <c r="L103" s="107"/>
      <c r="M103" s="107"/>
      <c r="N103" s="107"/>
      <c r="O103" s="74"/>
      <c r="P103" s="74"/>
      <c r="Q103" s="75"/>
      <c r="R103" s="75"/>
      <c r="S103" s="75"/>
      <c r="T103" s="75"/>
      <c r="U103" s="75"/>
      <c r="V103" s="176"/>
      <c r="W103" s="76"/>
    </row>
    <row r="104" spans="1:23" s="71" customFormat="1" x14ac:dyDescent="0.25">
      <c r="A104" s="70"/>
      <c r="C104" s="107"/>
      <c r="D104" s="112"/>
      <c r="E104" s="107"/>
      <c r="F104" s="107"/>
      <c r="G104" s="107"/>
      <c r="H104" s="107"/>
      <c r="I104" s="107"/>
      <c r="J104" s="107"/>
      <c r="K104" s="107"/>
      <c r="L104" s="107"/>
      <c r="M104" s="107"/>
      <c r="N104" s="107"/>
      <c r="O104" s="74"/>
      <c r="P104" s="74"/>
      <c r="Q104" s="75"/>
      <c r="R104" s="75"/>
      <c r="S104" s="75"/>
      <c r="T104" s="75"/>
      <c r="U104" s="75"/>
      <c r="V104" s="176"/>
      <c r="W104" s="76"/>
    </row>
    <row r="105" spans="1:23" s="71" customFormat="1" x14ac:dyDescent="0.25">
      <c r="A105" s="70"/>
      <c r="C105" s="107"/>
      <c r="D105" s="112"/>
      <c r="E105" s="107"/>
      <c r="F105" s="107"/>
      <c r="G105" s="107"/>
      <c r="H105" s="107"/>
      <c r="I105" s="107"/>
      <c r="J105" s="107"/>
      <c r="K105" s="107"/>
      <c r="L105" s="107"/>
      <c r="M105" s="107"/>
      <c r="N105" s="107"/>
      <c r="O105" s="74"/>
      <c r="P105" s="74"/>
      <c r="Q105" s="75"/>
      <c r="R105" s="75"/>
      <c r="S105" s="75"/>
      <c r="T105" s="75"/>
      <c r="U105" s="75"/>
      <c r="V105" s="176"/>
      <c r="W105" s="76"/>
    </row>
    <row r="106" spans="1:23" s="71" customFormat="1" x14ac:dyDescent="0.25">
      <c r="A106" s="70"/>
      <c r="C106" s="107"/>
      <c r="D106" s="112"/>
      <c r="E106" s="107"/>
      <c r="F106" s="107"/>
      <c r="G106" s="107"/>
      <c r="H106" s="107"/>
      <c r="I106" s="107"/>
      <c r="J106" s="107"/>
      <c r="K106" s="107"/>
      <c r="L106" s="107"/>
      <c r="M106" s="107"/>
      <c r="N106" s="107"/>
      <c r="O106" s="74"/>
      <c r="P106" s="74"/>
      <c r="Q106" s="75"/>
      <c r="R106" s="75"/>
      <c r="S106" s="75"/>
      <c r="T106" s="75"/>
      <c r="U106" s="75"/>
      <c r="V106" s="176"/>
      <c r="W106" s="76"/>
    </row>
    <row r="107" spans="1:23" s="71" customFormat="1" x14ac:dyDescent="0.25">
      <c r="A107" s="70"/>
      <c r="C107" s="107"/>
      <c r="D107" s="112"/>
      <c r="E107" s="107"/>
      <c r="F107" s="107"/>
      <c r="G107" s="107"/>
      <c r="H107" s="107"/>
      <c r="I107" s="107"/>
      <c r="J107" s="107"/>
      <c r="K107" s="107"/>
      <c r="L107" s="107"/>
      <c r="M107" s="107"/>
      <c r="N107" s="107"/>
      <c r="O107" s="74"/>
      <c r="P107" s="74"/>
      <c r="Q107" s="75"/>
      <c r="R107" s="75"/>
      <c r="S107" s="75"/>
      <c r="T107" s="75"/>
      <c r="U107" s="75"/>
      <c r="V107" s="176"/>
      <c r="W107" s="76"/>
    </row>
    <row r="108" spans="1:23" s="71" customFormat="1" x14ac:dyDescent="0.25">
      <c r="A108" s="70"/>
      <c r="C108" s="107"/>
      <c r="D108" s="112"/>
      <c r="E108" s="107"/>
      <c r="F108" s="107"/>
      <c r="G108" s="107"/>
      <c r="H108" s="107"/>
      <c r="I108" s="107"/>
      <c r="J108" s="107"/>
      <c r="K108" s="107"/>
      <c r="L108" s="107"/>
      <c r="M108" s="107"/>
      <c r="N108" s="107"/>
      <c r="O108" s="74"/>
      <c r="P108" s="74"/>
      <c r="Q108" s="75"/>
      <c r="R108" s="75"/>
      <c r="S108" s="75"/>
      <c r="T108" s="75"/>
      <c r="U108" s="75"/>
      <c r="V108" s="176"/>
      <c r="W108" s="76"/>
    </row>
    <row r="109" spans="1:23" s="71" customFormat="1" x14ac:dyDescent="0.25">
      <c r="A109" s="70"/>
      <c r="C109" s="107"/>
      <c r="D109" s="112"/>
      <c r="E109" s="107"/>
      <c r="F109" s="107"/>
      <c r="G109" s="107"/>
      <c r="H109" s="107"/>
      <c r="I109" s="107"/>
      <c r="J109" s="107"/>
      <c r="K109" s="107"/>
      <c r="L109" s="107"/>
      <c r="M109" s="107"/>
      <c r="N109" s="107"/>
      <c r="O109" s="74"/>
      <c r="P109" s="74"/>
      <c r="Q109" s="75"/>
      <c r="R109" s="75"/>
      <c r="S109" s="75"/>
      <c r="T109" s="75"/>
      <c r="U109" s="75"/>
      <c r="V109" s="176"/>
      <c r="W109" s="76"/>
    </row>
    <row r="110" spans="1:23" s="71" customFormat="1" x14ac:dyDescent="0.25">
      <c r="A110" s="70"/>
      <c r="C110" s="107"/>
      <c r="D110" s="112"/>
      <c r="E110" s="107"/>
      <c r="F110" s="107"/>
      <c r="G110" s="107"/>
      <c r="H110" s="107"/>
      <c r="I110" s="107"/>
      <c r="J110" s="107"/>
      <c r="K110" s="107"/>
      <c r="L110" s="107"/>
      <c r="M110" s="107"/>
      <c r="N110" s="107"/>
      <c r="O110" s="74"/>
      <c r="P110" s="74"/>
      <c r="Q110" s="75"/>
      <c r="R110" s="75"/>
      <c r="S110" s="75"/>
      <c r="T110" s="75"/>
      <c r="U110" s="75"/>
      <c r="V110" s="176"/>
      <c r="W110" s="76"/>
    </row>
    <row r="111" spans="1:23" s="71" customFormat="1" x14ac:dyDescent="0.25">
      <c r="A111" s="70"/>
      <c r="C111" s="107"/>
      <c r="D111" s="112"/>
      <c r="E111" s="107"/>
      <c r="F111" s="107"/>
      <c r="G111" s="107"/>
      <c r="H111" s="107"/>
      <c r="I111" s="107"/>
      <c r="J111" s="107"/>
      <c r="K111" s="107"/>
      <c r="L111" s="107"/>
      <c r="M111" s="107"/>
      <c r="N111" s="107"/>
      <c r="O111" s="74"/>
      <c r="P111" s="74"/>
      <c r="Q111" s="75"/>
      <c r="R111" s="75"/>
      <c r="S111" s="75"/>
      <c r="T111" s="75"/>
      <c r="U111" s="75"/>
      <c r="V111" s="176"/>
      <c r="W111" s="76"/>
    </row>
    <row r="112" spans="1:23" s="71" customFormat="1" x14ac:dyDescent="0.25">
      <c r="A112" s="70"/>
      <c r="C112" s="107"/>
      <c r="D112" s="112"/>
      <c r="E112" s="107"/>
      <c r="F112" s="107"/>
      <c r="G112" s="107"/>
      <c r="H112" s="107"/>
      <c r="I112" s="107"/>
      <c r="J112" s="107"/>
      <c r="K112" s="107"/>
      <c r="L112" s="107"/>
      <c r="M112" s="107"/>
      <c r="N112" s="107"/>
      <c r="O112" s="74"/>
      <c r="P112" s="74"/>
      <c r="Q112" s="75"/>
      <c r="R112" s="75"/>
      <c r="S112" s="75"/>
      <c r="T112" s="75"/>
      <c r="U112" s="75"/>
      <c r="V112" s="176"/>
      <c r="W112" s="76"/>
    </row>
    <row r="113" spans="1:23" s="71" customFormat="1" x14ac:dyDescent="0.25">
      <c r="A113" s="70"/>
      <c r="C113" s="107"/>
      <c r="D113" s="112"/>
      <c r="E113" s="107"/>
      <c r="F113" s="107"/>
      <c r="G113" s="107"/>
      <c r="H113" s="107"/>
      <c r="I113" s="107"/>
      <c r="J113" s="107"/>
      <c r="K113" s="107"/>
      <c r="L113" s="107"/>
      <c r="M113" s="107"/>
      <c r="N113" s="107"/>
      <c r="O113" s="74"/>
      <c r="P113" s="74"/>
      <c r="Q113" s="75"/>
      <c r="R113" s="75"/>
      <c r="S113" s="75"/>
      <c r="T113" s="75"/>
      <c r="U113" s="75"/>
      <c r="V113" s="176"/>
      <c r="W113" s="76"/>
    </row>
    <row r="114" spans="1:23" s="71" customFormat="1" x14ac:dyDescent="0.25">
      <c r="A114" s="70"/>
      <c r="C114" s="107"/>
      <c r="D114" s="112"/>
      <c r="E114" s="107"/>
      <c r="F114" s="107"/>
      <c r="G114" s="107"/>
      <c r="H114" s="107"/>
      <c r="I114" s="107"/>
      <c r="J114" s="107"/>
      <c r="K114" s="107"/>
      <c r="L114" s="107"/>
      <c r="M114" s="107"/>
      <c r="N114" s="107"/>
      <c r="O114" s="74"/>
      <c r="P114" s="74"/>
      <c r="Q114" s="75"/>
      <c r="R114" s="75"/>
      <c r="S114" s="75"/>
      <c r="T114" s="75"/>
      <c r="U114" s="75"/>
      <c r="V114" s="176"/>
      <c r="W114" s="76"/>
    </row>
    <row r="115" spans="1:23" s="71" customFormat="1" x14ac:dyDescent="0.25">
      <c r="A115" s="70"/>
      <c r="C115" s="107"/>
      <c r="D115" s="112"/>
      <c r="E115" s="107"/>
      <c r="F115" s="107"/>
      <c r="G115" s="107"/>
      <c r="H115" s="107"/>
      <c r="I115" s="107"/>
      <c r="J115" s="107"/>
      <c r="K115" s="107"/>
      <c r="L115" s="107"/>
      <c r="M115" s="107"/>
      <c r="N115" s="107"/>
      <c r="O115" s="74"/>
      <c r="P115" s="74"/>
      <c r="Q115" s="75"/>
      <c r="R115" s="75"/>
      <c r="S115" s="75"/>
      <c r="T115" s="75"/>
      <c r="U115" s="75"/>
      <c r="V115" s="176"/>
      <c r="W115" s="76"/>
    </row>
    <row r="116" spans="1:23" s="71" customFormat="1" x14ac:dyDescent="0.25">
      <c r="A116" s="70"/>
      <c r="C116" s="107"/>
      <c r="D116" s="112"/>
      <c r="E116" s="107"/>
      <c r="F116" s="107"/>
      <c r="G116" s="107"/>
      <c r="H116" s="107"/>
      <c r="I116" s="107"/>
      <c r="J116" s="107"/>
      <c r="K116" s="107"/>
      <c r="L116" s="107"/>
      <c r="M116" s="107"/>
      <c r="N116" s="107"/>
      <c r="O116" s="74"/>
      <c r="P116" s="74"/>
      <c r="Q116" s="75"/>
      <c r="R116" s="75"/>
      <c r="S116" s="75"/>
      <c r="T116" s="75"/>
      <c r="U116" s="75"/>
      <c r="V116" s="176"/>
      <c r="W116" s="76"/>
    </row>
    <row r="117" spans="1:23" s="71" customFormat="1" x14ac:dyDescent="0.25">
      <c r="A117" s="70"/>
      <c r="C117" s="107"/>
      <c r="D117" s="112"/>
      <c r="E117" s="107"/>
      <c r="F117" s="107"/>
      <c r="G117" s="107"/>
      <c r="H117" s="107"/>
      <c r="I117" s="107"/>
      <c r="J117" s="107"/>
      <c r="K117" s="107"/>
      <c r="L117" s="107"/>
      <c r="M117" s="107"/>
      <c r="N117" s="107"/>
      <c r="O117" s="74"/>
      <c r="P117" s="74"/>
      <c r="Q117" s="75"/>
      <c r="R117" s="75"/>
      <c r="S117" s="75"/>
      <c r="T117" s="75"/>
      <c r="U117" s="75"/>
      <c r="V117" s="176"/>
      <c r="W117" s="76"/>
    </row>
    <row r="118" spans="1:23" s="71" customFormat="1" x14ac:dyDescent="0.25">
      <c r="A118" s="70"/>
      <c r="C118" s="107"/>
      <c r="D118" s="112"/>
      <c r="E118" s="107"/>
      <c r="F118" s="107"/>
      <c r="G118" s="107"/>
      <c r="H118" s="107"/>
      <c r="I118" s="107"/>
      <c r="J118" s="107"/>
      <c r="K118" s="107"/>
      <c r="L118" s="107"/>
      <c r="M118" s="107"/>
      <c r="N118" s="107"/>
      <c r="O118" s="74"/>
      <c r="P118" s="74"/>
      <c r="Q118" s="75"/>
      <c r="R118" s="75"/>
      <c r="S118" s="75"/>
      <c r="T118" s="75"/>
      <c r="U118" s="75"/>
      <c r="V118" s="176"/>
      <c r="W118" s="76"/>
    </row>
    <row r="119" spans="1:23" s="71" customFormat="1" x14ac:dyDescent="0.25">
      <c r="A119" s="70"/>
      <c r="C119" s="107"/>
      <c r="D119" s="112"/>
      <c r="E119" s="107"/>
      <c r="F119" s="107"/>
      <c r="G119" s="107"/>
      <c r="H119" s="107"/>
      <c r="I119" s="107"/>
      <c r="J119" s="107"/>
      <c r="K119" s="107"/>
      <c r="L119" s="107"/>
      <c r="M119" s="107"/>
      <c r="N119" s="107"/>
      <c r="O119" s="74"/>
      <c r="P119" s="74"/>
      <c r="Q119" s="75"/>
      <c r="R119" s="75"/>
      <c r="S119" s="75"/>
      <c r="T119" s="75"/>
      <c r="U119" s="75"/>
      <c r="V119" s="176"/>
      <c r="W119" s="76"/>
    </row>
    <row r="120" spans="1:23" s="71" customFormat="1" x14ac:dyDescent="0.25">
      <c r="A120" s="70"/>
      <c r="C120" s="107"/>
      <c r="D120" s="112"/>
      <c r="E120" s="107"/>
      <c r="F120" s="107"/>
      <c r="G120" s="107"/>
      <c r="H120" s="107"/>
      <c r="I120" s="107"/>
      <c r="J120" s="107"/>
      <c r="K120" s="107"/>
      <c r="L120" s="107"/>
      <c r="M120" s="107"/>
      <c r="N120" s="107"/>
      <c r="O120" s="74"/>
      <c r="P120" s="74"/>
      <c r="Q120" s="75"/>
      <c r="R120" s="75"/>
      <c r="S120" s="75"/>
      <c r="T120" s="75"/>
      <c r="U120" s="75"/>
      <c r="V120" s="176"/>
      <c r="W120" s="76"/>
    </row>
    <row r="121" spans="1:23" s="71" customFormat="1" x14ac:dyDescent="0.25">
      <c r="A121" s="70"/>
      <c r="C121" s="107"/>
      <c r="D121" s="112"/>
      <c r="E121" s="107"/>
      <c r="F121" s="107"/>
      <c r="G121" s="107"/>
      <c r="H121" s="107"/>
      <c r="I121" s="107"/>
      <c r="J121" s="107"/>
      <c r="K121" s="107"/>
      <c r="L121" s="107"/>
      <c r="M121" s="107"/>
      <c r="N121" s="107"/>
      <c r="O121" s="74"/>
      <c r="P121" s="74"/>
      <c r="Q121" s="75"/>
      <c r="R121" s="75"/>
      <c r="S121" s="75"/>
      <c r="T121" s="75"/>
      <c r="U121" s="75"/>
      <c r="V121" s="176"/>
      <c r="W121" s="76"/>
    </row>
    <row r="122" spans="1:23" s="71" customFormat="1" x14ac:dyDescent="0.25">
      <c r="A122" s="70"/>
      <c r="C122" s="107"/>
      <c r="D122" s="112"/>
      <c r="E122" s="107"/>
      <c r="F122" s="107"/>
      <c r="G122" s="107"/>
      <c r="H122" s="107"/>
      <c r="I122" s="107"/>
      <c r="J122" s="107"/>
      <c r="K122" s="107"/>
      <c r="L122" s="107"/>
      <c r="M122" s="107"/>
      <c r="N122" s="107"/>
      <c r="O122" s="74"/>
      <c r="P122" s="74"/>
      <c r="Q122" s="75"/>
      <c r="R122" s="75"/>
      <c r="S122" s="75"/>
      <c r="T122" s="75"/>
      <c r="U122" s="75"/>
      <c r="V122" s="176"/>
      <c r="W122" s="76"/>
    </row>
    <row r="123" spans="1:23" s="71" customFormat="1" x14ac:dyDescent="0.25">
      <c r="A123" s="70"/>
      <c r="C123" s="107"/>
      <c r="D123" s="112"/>
      <c r="E123" s="107"/>
      <c r="F123" s="107"/>
      <c r="G123" s="107"/>
      <c r="H123" s="107"/>
      <c r="I123" s="107"/>
      <c r="J123" s="107"/>
      <c r="K123" s="107"/>
      <c r="L123" s="107"/>
      <c r="M123" s="107"/>
      <c r="N123" s="107"/>
      <c r="O123" s="74"/>
      <c r="P123" s="74"/>
      <c r="Q123" s="75"/>
      <c r="R123" s="75"/>
      <c r="S123" s="75"/>
      <c r="T123" s="75"/>
      <c r="U123" s="75"/>
      <c r="V123" s="176"/>
      <c r="W123" s="76"/>
    </row>
    <row r="124" spans="1:23" s="71" customFormat="1" x14ac:dyDescent="0.25">
      <c r="A124" s="70"/>
      <c r="C124" s="107"/>
      <c r="D124" s="112"/>
      <c r="E124" s="107"/>
      <c r="F124" s="107"/>
      <c r="G124" s="107"/>
      <c r="H124" s="107"/>
      <c r="I124" s="107"/>
      <c r="J124" s="107"/>
      <c r="K124" s="107"/>
      <c r="L124" s="107"/>
      <c r="M124" s="107"/>
      <c r="N124" s="107"/>
      <c r="O124" s="74"/>
      <c r="P124" s="74"/>
      <c r="Q124" s="75"/>
      <c r="R124" s="75"/>
      <c r="S124" s="75"/>
      <c r="T124" s="75"/>
      <c r="U124" s="75"/>
      <c r="V124" s="176"/>
      <c r="W124" s="76"/>
    </row>
    <row r="125" spans="1:23" s="71" customFormat="1" x14ac:dyDescent="0.25">
      <c r="A125" s="70"/>
      <c r="C125" s="107"/>
      <c r="D125" s="112"/>
      <c r="E125" s="107"/>
      <c r="F125" s="107"/>
      <c r="G125" s="107"/>
      <c r="H125" s="107"/>
      <c r="I125" s="107"/>
      <c r="J125" s="107"/>
      <c r="K125" s="107"/>
      <c r="L125" s="107"/>
      <c r="M125" s="107"/>
      <c r="N125" s="107"/>
      <c r="O125" s="74"/>
      <c r="P125" s="74"/>
      <c r="Q125" s="75"/>
      <c r="R125" s="75"/>
      <c r="S125" s="75"/>
      <c r="T125" s="75"/>
      <c r="U125" s="75"/>
      <c r="V125" s="176"/>
      <c r="W125" s="76"/>
    </row>
    <row r="126" spans="1:23" s="71" customFormat="1" x14ac:dyDescent="0.25">
      <c r="A126" s="70"/>
      <c r="C126" s="107"/>
      <c r="D126" s="112"/>
      <c r="E126" s="107"/>
      <c r="F126" s="107"/>
      <c r="G126" s="107"/>
      <c r="H126" s="107"/>
      <c r="I126" s="107"/>
      <c r="J126" s="107"/>
      <c r="K126" s="107"/>
      <c r="L126" s="107"/>
      <c r="M126" s="107"/>
      <c r="N126" s="107"/>
      <c r="O126" s="74"/>
      <c r="P126" s="74"/>
      <c r="Q126" s="75"/>
      <c r="R126" s="75"/>
      <c r="S126" s="75"/>
      <c r="T126" s="75"/>
      <c r="U126" s="75"/>
      <c r="V126" s="176"/>
      <c r="W126" s="76"/>
    </row>
    <row r="127" spans="1:23" s="71" customFormat="1" x14ac:dyDescent="0.25">
      <c r="A127" s="70"/>
      <c r="C127" s="107"/>
      <c r="D127" s="112"/>
      <c r="E127" s="107"/>
      <c r="F127" s="107"/>
      <c r="G127" s="107"/>
      <c r="H127" s="107"/>
      <c r="I127" s="107"/>
      <c r="J127" s="107"/>
      <c r="K127" s="107"/>
      <c r="L127" s="107"/>
      <c r="M127" s="107"/>
      <c r="N127" s="107"/>
      <c r="O127" s="74"/>
      <c r="P127" s="74"/>
      <c r="Q127" s="75"/>
      <c r="R127" s="75"/>
      <c r="S127" s="75"/>
      <c r="T127" s="75"/>
      <c r="U127" s="75"/>
      <c r="V127" s="176"/>
      <c r="W127" s="76"/>
    </row>
    <row r="128" spans="1:23" s="71" customFormat="1" x14ac:dyDescent="0.25">
      <c r="A128" s="70"/>
      <c r="C128" s="107"/>
      <c r="D128" s="112"/>
      <c r="E128" s="107"/>
      <c r="F128" s="107"/>
      <c r="G128" s="107"/>
      <c r="H128" s="107"/>
      <c r="I128" s="107"/>
      <c r="J128" s="107"/>
      <c r="K128" s="107"/>
      <c r="L128" s="107"/>
      <c r="M128" s="107"/>
      <c r="N128" s="107"/>
      <c r="O128" s="74"/>
      <c r="P128" s="74"/>
      <c r="Q128" s="75"/>
      <c r="R128" s="75"/>
      <c r="S128" s="75"/>
      <c r="T128" s="75"/>
      <c r="U128" s="75"/>
      <c r="V128" s="176"/>
      <c r="W128" s="76"/>
    </row>
    <row r="129" spans="1:23" s="71" customFormat="1" x14ac:dyDescent="0.25">
      <c r="A129" s="70"/>
      <c r="C129" s="107"/>
      <c r="D129" s="112"/>
      <c r="E129" s="107"/>
      <c r="F129" s="107"/>
      <c r="G129" s="107"/>
      <c r="H129" s="107"/>
      <c r="I129" s="107"/>
      <c r="J129" s="107"/>
      <c r="K129" s="107"/>
      <c r="L129" s="107"/>
      <c r="M129" s="107"/>
      <c r="N129" s="107"/>
      <c r="O129" s="74"/>
      <c r="P129" s="74"/>
      <c r="Q129" s="75"/>
      <c r="R129" s="75"/>
      <c r="S129" s="75"/>
      <c r="T129" s="75"/>
      <c r="U129" s="75"/>
      <c r="V129" s="176"/>
      <c r="W129" s="76"/>
    </row>
    <row r="130" spans="1:23" s="71" customFormat="1" x14ac:dyDescent="0.25">
      <c r="A130" s="70"/>
      <c r="C130" s="107"/>
      <c r="D130" s="112"/>
      <c r="E130" s="107"/>
      <c r="F130" s="107"/>
      <c r="G130" s="107"/>
      <c r="H130" s="107"/>
      <c r="I130" s="107"/>
      <c r="J130" s="107"/>
      <c r="K130" s="107"/>
      <c r="L130" s="107"/>
      <c r="M130" s="107"/>
      <c r="N130" s="107"/>
      <c r="O130" s="74"/>
      <c r="P130" s="74"/>
      <c r="Q130" s="75"/>
      <c r="R130" s="75"/>
      <c r="S130" s="75"/>
      <c r="T130" s="75"/>
      <c r="U130" s="75"/>
      <c r="V130" s="176"/>
      <c r="W130" s="76"/>
    </row>
    <row r="131" spans="1:23" s="71" customFormat="1" x14ac:dyDescent="0.25">
      <c r="A131" s="70"/>
      <c r="C131" s="107"/>
      <c r="D131" s="112"/>
      <c r="E131" s="107"/>
      <c r="F131" s="107"/>
      <c r="G131" s="107"/>
      <c r="H131" s="107"/>
      <c r="I131" s="107"/>
      <c r="J131" s="107"/>
      <c r="K131" s="107"/>
      <c r="L131" s="107"/>
      <c r="M131" s="107"/>
      <c r="N131" s="107"/>
      <c r="O131" s="74"/>
      <c r="P131" s="74"/>
      <c r="Q131" s="75"/>
      <c r="R131" s="75"/>
      <c r="S131" s="75"/>
      <c r="T131" s="75"/>
      <c r="U131" s="75"/>
      <c r="V131" s="176"/>
      <c r="W131" s="76"/>
    </row>
    <row r="132" spans="1:23" s="71" customFormat="1" x14ac:dyDescent="0.25">
      <c r="A132" s="70"/>
      <c r="C132" s="107"/>
      <c r="D132" s="112"/>
      <c r="E132" s="107"/>
      <c r="F132" s="107"/>
      <c r="G132" s="107"/>
      <c r="H132" s="107"/>
      <c r="I132" s="107"/>
      <c r="J132" s="107"/>
      <c r="K132" s="107"/>
      <c r="L132" s="107"/>
      <c r="M132" s="107"/>
      <c r="N132" s="107"/>
      <c r="O132" s="74"/>
      <c r="P132" s="74"/>
      <c r="Q132" s="75"/>
      <c r="R132" s="75"/>
      <c r="S132" s="75"/>
      <c r="T132" s="75"/>
      <c r="U132" s="75"/>
      <c r="V132" s="176"/>
      <c r="W132" s="76"/>
    </row>
    <row r="133" spans="1:23" s="71" customFormat="1" x14ac:dyDescent="0.25">
      <c r="A133" s="70"/>
      <c r="C133" s="107"/>
      <c r="D133" s="112"/>
      <c r="E133" s="107"/>
      <c r="F133" s="107"/>
      <c r="G133" s="107"/>
      <c r="H133" s="107"/>
      <c r="I133" s="107"/>
      <c r="J133" s="107"/>
      <c r="K133" s="107"/>
      <c r="L133" s="107"/>
      <c r="M133" s="107"/>
      <c r="N133" s="107"/>
      <c r="O133" s="74"/>
      <c r="P133" s="74"/>
      <c r="Q133" s="75"/>
      <c r="R133" s="75"/>
      <c r="S133" s="75"/>
      <c r="T133" s="75"/>
      <c r="U133" s="75"/>
      <c r="V133" s="176"/>
      <c r="W133" s="76"/>
    </row>
    <row r="134" spans="1:23" s="71" customFormat="1" x14ac:dyDescent="0.25">
      <c r="A134" s="70"/>
      <c r="C134" s="107"/>
      <c r="D134" s="112"/>
      <c r="E134" s="107"/>
      <c r="F134" s="107"/>
      <c r="G134" s="107"/>
      <c r="H134" s="107"/>
      <c r="I134" s="107"/>
      <c r="J134" s="107"/>
      <c r="K134" s="107"/>
      <c r="L134" s="107"/>
      <c r="M134" s="107"/>
      <c r="N134" s="107"/>
      <c r="O134" s="74"/>
      <c r="P134" s="74"/>
      <c r="Q134" s="75"/>
      <c r="R134" s="75"/>
      <c r="S134" s="75"/>
      <c r="T134" s="75"/>
      <c r="U134" s="75"/>
      <c r="V134" s="176"/>
      <c r="W134" s="76"/>
    </row>
    <row r="135" spans="1:23" s="71" customFormat="1" x14ac:dyDescent="0.25">
      <c r="A135" s="70"/>
      <c r="C135" s="107"/>
      <c r="D135" s="112"/>
      <c r="E135" s="107"/>
      <c r="F135" s="107"/>
      <c r="G135" s="107"/>
      <c r="H135" s="107"/>
      <c r="I135" s="107"/>
      <c r="J135" s="107"/>
      <c r="K135" s="107"/>
      <c r="L135" s="107"/>
      <c r="M135" s="107"/>
      <c r="N135" s="107"/>
      <c r="O135" s="74"/>
      <c r="P135" s="74"/>
      <c r="Q135" s="75"/>
      <c r="R135" s="75"/>
      <c r="S135" s="75"/>
      <c r="T135" s="75"/>
      <c r="U135" s="75"/>
      <c r="V135" s="176"/>
      <c r="W135" s="76"/>
    </row>
    <row r="136" spans="1:23" s="71" customFormat="1" x14ac:dyDescent="0.25">
      <c r="A136" s="70"/>
      <c r="C136" s="107"/>
      <c r="D136" s="112"/>
      <c r="E136" s="107"/>
      <c r="F136" s="107"/>
      <c r="G136" s="107"/>
      <c r="H136" s="107"/>
      <c r="I136" s="107"/>
      <c r="J136" s="107"/>
      <c r="K136" s="107"/>
      <c r="L136" s="107"/>
      <c r="M136" s="107"/>
      <c r="N136" s="107"/>
      <c r="O136" s="74"/>
      <c r="P136" s="74"/>
      <c r="Q136" s="75"/>
      <c r="R136" s="75"/>
      <c r="S136" s="75"/>
      <c r="T136" s="75"/>
      <c r="U136" s="75"/>
      <c r="V136" s="176"/>
      <c r="W136" s="76"/>
    </row>
    <row r="137" spans="1:23" s="71" customFormat="1" x14ac:dyDescent="0.25">
      <c r="A137" s="70"/>
      <c r="C137" s="107"/>
      <c r="D137" s="112"/>
      <c r="E137" s="107"/>
      <c r="F137" s="107"/>
      <c r="G137" s="107"/>
      <c r="H137" s="107"/>
      <c r="I137" s="107"/>
      <c r="J137" s="107"/>
      <c r="K137" s="107"/>
      <c r="L137" s="107"/>
      <c r="M137" s="107"/>
      <c r="N137" s="107"/>
      <c r="O137" s="74"/>
      <c r="P137" s="74"/>
      <c r="Q137" s="75"/>
      <c r="R137" s="75"/>
      <c r="S137" s="75"/>
      <c r="T137" s="75"/>
      <c r="U137" s="75"/>
      <c r="V137" s="176"/>
      <c r="W137" s="76"/>
    </row>
    <row r="138" spans="1:23" s="71" customFormat="1" x14ac:dyDescent="0.25">
      <c r="A138" s="70"/>
      <c r="C138" s="107"/>
      <c r="D138" s="112"/>
      <c r="E138" s="107"/>
      <c r="F138" s="107"/>
      <c r="G138" s="107"/>
      <c r="H138" s="107"/>
      <c r="I138" s="107"/>
      <c r="J138" s="107"/>
      <c r="K138" s="107"/>
      <c r="L138" s="107"/>
      <c r="M138" s="107"/>
      <c r="N138" s="107"/>
      <c r="O138" s="74"/>
      <c r="P138" s="74"/>
      <c r="Q138" s="75"/>
      <c r="R138" s="75"/>
      <c r="S138" s="75"/>
      <c r="T138" s="75"/>
      <c r="U138" s="75"/>
      <c r="V138" s="176"/>
      <c r="W138" s="76"/>
    </row>
    <row r="139" spans="1:23" s="71" customFormat="1" x14ac:dyDescent="0.25">
      <c r="A139" s="70"/>
      <c r="C139" s="107"/>
      <c r="D139" s="112"/>
      <c r="E139" s="107"/>
      <c r="F139" s="107"/>
      <c r="G139" s="107"/>
      <c r="H139" s="107"/>
      <c r="I139" s="107"/>
      <c r="J139" s="107"/>
      <c r="K139" s="107"/>
      <c r="L139" s="107"/>
      <c r="M139" s="107"/>
      <c r="N139" s="107"/>
      <c r="O139" s="74"/>
      <c r="P139" s="74"/>
      <c r="Q139" s="75"/>
      <c r="R139" s="75"/>
      <c r="S139" s="75"/>
      <c r="T139" s="75"/>
      <c r="U139" s="75"/>
      <c r="V139" s="176"/>
      <c r="W139" s="76"/>
    </row>
    <row r="140" spans="1:23" s="71" customFormat="1" x14ac:dyDescent="0.25">
      <c r="A140" s="70"/>
      <c r="C140" s="107"/>
      <c r="D140" s="112"/>
      <c r="E140" s="107"/>
      <c r="F140" s="107"/>
      <c r="G140" s="107"/>
      <c r="H140" s="107"/>
      <c r="I140" s="107"/>
      <c r="J140" s="107"/>
      <c r="K140" s="107"/>
      <c r="L140" s="107"/>
      <c r="M140" s="107"/>
      <c r="N140" s="107"/>
      <c r="O140" s="74"/>
      <c r="P140" s="74"/>
      <c r="Q140" s="75"/>
      <c r="R140" s="75"/>
      <c r="S140" s="75"/>
      <c r="T140" s="75"/>
      <c r="U140" s="75"/>
      <c r="V140" s="176"/>
      <c r="W140" s="76"/>
    </row>
    <row r="141" spans="1:23" s="71" customFormat="1" x14ac:dyDescent="0.25">
      <c r="A141" s="70"/>
      <c r="C141" s="107"/>
      <c r="D141" s="112"/>
      <c r="E141" s="107"/>
      <c r="F141" s="107"/>
      <c r="G141" s="107"/>
      <c r="H141" s="107"/>
      <c r="I141" s="107"/>
      <c r="J141" s="107"/>
      <c r="K141" s="107"/>
      <c r="L141" s="107"/>
      <c r="M141" s="107"/>
      <c r="N141" s="107"/>
      <c r="O141" s="74"/>
      <c r="P141" s="74"/>
      <c r="Q141" s="75"/>
      <c r="R141" s="75"/>
      <c r="S141" s="75"/>
      <c r="T141" s="75"/>
      <c r="U141" s="75"/>
      <c r="V141" s="176"/>
      <c r="W141" s="76"/>
    </row>
    <row r="142" spans="1:23" s="71" customFormat="1" x14ac:dyDescent="0.25">
      <c r="A142" s="70"/>
      <c r="C142" s="107"/>
      <c r="D142" s="112"/>
      <c r="E142" s="107"/>
      <c r="F142" s="107"/>
      <c r="G142" s="107"/>
      <c r="H142" s="107"/>
      <c r="I142" s="107"/>
      <c r="J142" s="107"/>
      <c r="K142" s="107"/>
      <c r="L142" s="107"/>
      <c r="M142" s="107"/>
      <c r="N142" s="107"/>
      <c r="O142" s="74"/>
      <c r="P142" s="74"/>
      <c r="Q142" s="75"/>
      <c r="R142" s="75"/>
      <c r="S142" s="75"/>
      <c r="T142" s="75"/>
      <c r="U142" s="75"/>
      <c r="V142" s="176"/>
      <c r="W142" s="76"/>
    </row>
    <row r="143" spans="1:23" s="71" customFormat="1" x14ac:dyDescent="0.25">
      <c r="A143" s="70"/>
      <c r="C143" s="107"/>
      <c r="D143" s="112"/>
      <c r="E143" s="107"/>
      <c r="F143" s="107"/>
      <c r="G143" s="107"/>
      <c r="H143" s="107"/>
      <c r="I143" s="107"/>
      <c r="J143" s="107"/>
      <c r="K143" s="107"/>
      <c r="L143" s="107"/>
      <c r="M143" s="107"/>
      <c r="N143" s="107"/>
      <c r="O143" s="74"/>
      <c r="P143" s="74"/>
      <c r="Q143" s="75"/>
      <c r="R143" s="75"/>
      <c r="S143" s="75"/>
      <c r="T143" s="75"/>
      <c r="U143" s="75"/>
      <c r="V143" s="176"/>
      <c r="W143" s="76"/>
    </row>
    <row r="144" spans="1:23" s="71" customFormat="1" x14ac:dyDescent="0.25">
      <c r="A144" s="70"/>
      <c r="C144" s="107"/>
      <c r="D144" s="112"/>
      <c r="E144" s="107"/>
      <c r="F144" s="107"/>
      <c r="G144" s="107"/>
      <c r="H144" s="107"/>
      <c r="I144" s="107"/>
      <c r="J144" s="107"/>
      <c r="K144" s="107"/>
      <c r="L144" s="107"/>
      <c r="M144" s="107"/>
      <c r="N144" s="107"/>
      <c r="O144" s="74"/>
      <c r="P144" s="74"/>
      <c r="Q144" s="75"/>
      <c r="R144" s="75"/>
      <c r="S144" s="75"/>
      <c r="T144" s="75"/>
      <c r="U144" s="75"/>
      <c r="V144" s="176"/>
      <c r="W144" s="76"/>
    </row>
    <row r="145" spans="1:23" s="71" customFormat="1" x14ac:dyDescent="0.25">
      <c r="A145" s="70"/>
      <c r="C145" s="107"/>
      <c r="D145" s="112"/>
      <c r="E145" s="107"/>
      <c r="F145" s="107"/>
      <c r="G145" s="107"/>
      <c r="H145" s="107"/>
      <c r="I145" s="107"/>
      <c r="J145" s="107"/>
      <c r="K145" s="107"/>
      <c r="L145" s="107"/>
      <c r="M145" s="107"/>
      <c r="N145" s="107"/>
      <c r="O145" s="74"/>
      <c r="P145" s="74"/>
      <c r="Q145" s="75"/>
      <c r="R145" s="75"/>
      <c r="S145" s="75"/>
      <c r="T145" s="75"/>
      <c r="U145" s="75"/>
      <c r="V145" s="176"/>
      <c r="W145" s="76"/>
    </row>
    <row r="146" spans="1:23" s="71" customFormat="1" x14ac:dyDescent="0.25">
      <c r="A146" s="70"/>
      <c r="C146" s="107"/>
      <c r="D146" s="112"/>
      <c r="E146" s="107"/>
      <c r="F146" s="107"/>
      <c r="G146" s="107"/>
      <c r="H146" s="107"/>
      <c r="I146" s="107"/>
      <c r="J146" s="107"/>
      <c r="K146" s="107"/>
      <c r="L146" s="107"/>
      <c r="M146" s="107"/>
      <c r="N146" s="107"/>
      <c r="O146" s="74"/>
      <c r="P146" s="74"/>
      <c r="Q146" s="75"/>
      <c r="R146" s="75"/>
      <c r="S146" s="75"/>
      <c r="T146" s="75"/>
      <c r="U146" s="75"/>
      <c r="V146" s="176"/>
      <c r="W146" s="76"/>
    </row>
    <row r="147" spans="1:23" s="71" customFormat="1" x14ac:dyDescent="0.25">
      <c r="A147" s="70"/>
      <c r="C147" s="107"/>
      <c r="D147" s="112"/>
      <c r="E147" s="107"/>
      <c r="F147" s="107"/>
      <c r="G147" s="107"/>
      <c r="H147" s="107"/>
      <c r="I147" s="107"/>
      <c r="J147" s="107"/>
      <c r="K147" s="107"/>
      <c r="L147" s="107"/>
      <c r="M147" s="107"/>
      <c r="N147" s="107"/>
      <c r="O147" s="74"/>
      <c r="P147" s="74"/>
      <c r="Q147" s="75"/>
      <c r="R147" s="75"/>
      <c r="S147" s="75"/>
      <c r="T147" s="75"/>
      <c r="U147" s="75"/>
      <c r="V147" s="176"/>
      <c r="W147" s="76"/>
    </row>
    <row r="148" spans="1:23" s="71" customFormat="1" x14ac:dyDescent="0.25">
      <c r="A148" s="70"/>
      <c r="C148" s="107"/>
      <c r="D148" s="112"/>
      <c r="E148" s="107"/>
      <c r="F148" s="107"/>
      <c r="G148" s="107"/>
      <c r="H148" s="107"/>
      <c r="I148" s="107"/>
      <c r="J148" s="107"/>
      <c r="K148" s="107"/>
      <c r="L148" s="107"/>
      <c r="M148" s="107"/>
      <c r="N148" s="107"/>
      <c r="O148" s="74"/>
      <c r="P148" s="74"/>
      <c r="Q148" s="75"/>
      <c r="R148" s="75"/>
      <c r="S148" s="75"/>
      <c r="T148" s="75"/>
      <c r="U148" s="75"/>
      <c r="V148" s="176"/>
      <c r="W148" s="76"/>
    </row>
    <row r="149" spans="1:23" s="71" customFormat="1" x14ac:dyDescent="0.25">
      <c r="A149" s="70"/>
      <c r="C149" s="107"/>
      <c r="D149" s="112"/>
      <c r="E149" s="107"/>
      <c r="F149" s="107"/>
      <c r="G149" s="107"/>
      <c r="H149" s="107"/>
      <c r="I149" s="107"/>
      <c r="J149" s="107"/>
      <c r="K149" s="107"/>
      <c r="L149" s="107"/>
      <c r="M149" s="107"/>
      <c r="N149" s="107"/>
      <c r="O149" s="74"/>
      <c r="P149" s="74"/>
      <c r="Q149" s="75"/>
      <c r="R149" s="75"/>
      <c r="S149" s="75"/>
      <c r="T149" s="75"/>
      <c r="U149" s="75"/>
      <c r="V149" s="176"/>
      <c r="W149" s="76"/>
    </row>
    <row r="150" spans="1:23" s="78" customFormat="1" x14ac:dyDescent="0.25">
      <c r="A150" s="77"/>
      <c r="C150" s="110"/>
      <c r="D150" s="113"/>
      <c r="E150" s="107"/>
      <c r="F150" s="110"/>
      <c r="G150" s="110"/>
      <c r="H150" s="110"/>
      <c r="I150" s="110"/>
      <c r="J150" s="110"/>
      <c r="K150" s="110"/>
      <c r="L150" s="110"/>
      <c r="M150" s="110"/>
      <c r="N150" s="110"/>
      <c r="O150" s="80"/>
      <c r="P150" s="80"/>
      <c r="U150" s="75"/>
      <c r="V150" s="176"/>
      <c r="W150" s="76"/>
    </row>
    <row r="151" spans="1:23" s="48" customFormat="1" x14ac:dyDescent="0.25">
      <c r="A151" s="46"/>
      <c r="B151" s="20"/>
      <c r="C151" s="36"/>
      <c r="D151" s="37"/>
      <c r="E151" s="36"/>
      <c r="F151" s="36"/>
      <c r="G151" s="36"/>
      <c r="H151" s="36"/>
      <c r="I151" s="36"/>
      <c r="J151" s="36"/>
      <c r="K151" s="36"/>
      <c r="L151" s="36"/>
      <c r="M151" s="36"/>
      <c r="N151" s="36"/>
      <c r="O151" s="34"/>
      <c r="P151" s="34"/>
      <c r="Q151" s="35"/>
      <c r="R151" s="35"/>
      <c r="S151" s="35"/>
      <c r="T151" s="35"/>
      <c r="U151" s="35"/>
      <c r="V151" s="22"/>
      <c r="W151" s="23"/>
    </row>
  </sheetData>
  <sheetProtection sheet="1" objects="1" scenarios="1"/>
  <mergeCells count="4">
    <mergeCell ref="E2:H2"/>
    <mergeCell ref="B2:D2"/>
    <mergeCell ref="I2:O2"/>
    <mergeCell ref="P2:W2"/>
  </mergeCells>
  <dataValidations count="9">
    <dataValidation type="whole" allowBlank="1" showInputMessage="1" showErrorMessage="1" sqref="D4" xr:uid="{9D8A143F-C365-4B67-8552-2B1EDF8B5BE8}">
      <formula1>0</formula1>
      <formula2>9999</formula2>
    </dataValidation>
    <dataValidation type="whole" allowBlank="1" showInputMessage="1" showErrorMessage="1" prompt="Enter nuber collected" sqref="Q4:Q151" xr:uid="{308EDC00-D185-4D3B-99C5-64B35FB05761}">
      <formula1>1</formula1>
      <formula2>100000000</formula2>
    </dataValidation>
    <dataValidation allowBlank="1" showInputMessage="1" showErrorMessage="1" prompt="If planted what is the Nursery's propagule number?" sqref="F4:F151" xr:uid="{915227D2-C3EF-4B66-A46C-BDFB390592EB}"/>
    <dataValidation allowBlank="1" showInputMessage="1" showErrorMessage="1" prompt="What is the SeedBank number for this accession?" sqref="H4:H151" xr:uid="{141D3742-EB07-46BF-B74F-A5B1EC7772F5}"/>
    <dataValidation allowBlank="1" showInputMessage="1" showErrorMessage="1" prompt="Enter height in meters" sqref="K4:K151" xr:uid="{B9A46DE9-30DB-4BD8-BD29-A2C6D4066E3F}"/>
    <dataValidation allowBlank="1" showInputMessage="1" showErrorMessage="1" prompt="Enter basal diameter in centimeters" sqref="L4:L151" xr:uid="{79D78F69-51F4-4241-8E84-9E57897F4397}"/>
    <dataValidation allowBlank="1" showInputMessage="1" showErrorMessage="1" prompt="Write in destination" sqref="T4:T151" xr:uid="{56EC55DA-906B-443B-B2BD-771458F9F803}"/>
    <dataValidation type="whole" allowBlank="1" showInputMessage="1" showErrorMessage="1" prompt="Enter an individual plant number" sqref="D5:D151" xr:uid="{9CD1DD04-8484-4EB1-A1A9-1524FCA0DDFD}">
      <formula1>0</formula1>
      <formula2>9999</formula2>
    </dataValidation>
    <dataValidation allowBlank="1" showInputMessage="1" showErrorMessage="1" prompt="Observation/Collection date (XX/XX/XXXX)" sqref="V4:V150" xr:uid="{B0B0D0E9-8059-4B8B-A8D5-E3366F365565}"/>
  </dataValidations>
  <pageMargins left="0.75" right="0.75" top="1" bottom="1" header="0.5" footer="0.5"/>
  <pageSetup orientation="portrait" horizontalDpi="4294967292" verticalDpi="4294967292" r:id="rId1"/>
  <extLst>
    <ext xmlns:x14="http://schemas.microsoft.com/office/spreadsheetml/2009/9/main" uri="{CCE6A557-97BC-4b89-ADB6-D9C93CAAB3DF}">
      <x14:dataValidations xmlns:xm="http://schemas.microsoft.com/office/excel/2006/main" count="16">
        <x14:dataValidation type="list" allowBlank="1" showInputMessage="1" showErrorMessage="1" xr:uid="{4D9354F8-F3B0-4D8C-97AA-E5C208A02BCE}">
          <x14:formula1>
            <xm:f>'1-Population Site'!$I$4:$I$28</xm:f>
          </x14:formula1>
          <xm:sqref>B4</xm:sqref>
        </x14:dataValidation>
        <x14:dataValidation type="list" allowBlank="1" showInputMessage="1" showErrorMessage="1" prompt="Select from drop-down list" xr:uid="{7D610500-AF82-451A-BB1D-3F8309D32F0C}">
          <x14:formula1>
            <xm:f>DropDowns!$J$2:$J$11</xm:f>
          </x14:formula1>
          <xm:sqref>P4:P151</xm:sqref>
        </x14:dataValidation>
        <x14:dataValidation type="list" allowBlank="1" showInputMessage="1" showErrorMessage="1" prompt="Select from drop-down" xr:uid="{CC5E24C9-125A-48B9-BC0B-20B225D404F1}">
          <x14:formula1>
            <xm:f>DropDowns!$K$2:$K$6</xm:f>
          </x14:formula1>
          <xm:sqref>U151</xm:sqref>
        </x14:dataValidation>
        <x14:dataValidation type="list" allowBlank="1" showInputMessage="1" showErrorMessage="1" prompt="Select SeedBank from drop-down list" xr:uid="{DF856ACF-6E1A-4BF0-A7C4-B3B626D9D5C5}">
          <x14:formula1>
            <xm:f>DropDowns!$F$2:$F$7</xm:f>
          </x14:formula1>
          <xm:sqref>S4:S151</xm:sqref>
        </x14:dataValidation>
        <x14:dataValidation type="list" allowBlank="1" showInputMessage="1" showErrorMessage="1" prompt="Select Nursery from drop-down list" xr:uid="{33896E1C-D766-4098-93C8-BDE04AC23119}">
          <x14:formula1>
            <xm:f>DropDowns!$E$2:$E$12</xm:f>
          </x14:formula1>
          <xm:sqref>R4:R151</xm:sqref>
        </x14:dataValidation>
        <x14:dataValidation type="list" allowBlank="1" showInputMessage="1" showErrorMessage="1" prompt="If outplanted, where was it grown?" xr:uid="{6170EBF7-EAAD-4BDC-931F-A27AA5B86274}">
          <x14:formula1>
            <xm:f>DropDowns!$E$2:$E$8</xm:f>
          </x14:formula1>
          <xm:sqref>E4 E151</xm:sqref>
        </x14:dataValidation>
        <x14:dataValidation type="list" allowBlank="1" showInputMessage="1" showErrorMessage="1" prompt="If plant was grown from a seed bank collection, which SeedBank?" xr:uid="{0663701F-56EB-4534-98DA-D93CF41F5744}">
          <x14:formula1>
            <xm:f>DropDowns!$F$2:$F$7</xm:f>
          </x14:formula1>
          <xm:sqref>G4:G151</xm:sqref>
        </x14:dataValidation>
        <x14:dataValidation type="list" allowBlank="1" showInputMessage="1" showErrorMessage="1" prompt="Select from drop-down list" xr:uid="{55B31752-58A9-4A11-B8D7-02F1FB96AD42}">
          <x14:formula1>
            <xm:f>DropDowns!$M$2:$M$4</xm:f>
          </x14:formula1>
          <xm:sqref>C4:C151</xm:sqref>
        </x14:dataValidation>
        <x14:dataValidation type="list" allowBlank="1" showInputMessage="1" showErrorMessage="1" prompt="Select from drop-down list" xr:uid="{2EE4E3A5-EF6E-49E8-986F-0623E15A284B}">
          <x14:formula1>
            <xm:f>DropDowns!$N$2:$N$6</xm:f>
          </x14:formula1>
          <xm:sqref>O4:O151</xm:sqref>
        </x14:dataValidation>
        <x14:dataValidation type="list" allowBlank="1" showInputMessage="1" showErrorMessage="1" prompt="Select from drop-down list" xr:uid="{B62A37A5-64EA-4EBD-A3A6-5FBB215FDF7F}">
          <x14:formula1>
            <xm:f>DropDowns!$H$2:$H$3</xm:f>
          </x14:formula1>
          <xm:sqref>I4:I151</xm:sqref>
        </x14:dataValidation>
        <x14:dataValidation type="list" allowBlank="1" showInputMessage="1" showErrorMessage="1" prompt="Select from drop-down list" xr:uid="{325E7353-BCE4-45C9-BB0C-719A4DCF62F0}">
          <x14:formula1>
            <xm:f>DropDowns!$O$2:$O$6</xm:f>
          </x14:formula1>
          <xm:sqref>J4:J151</xm:sqref>
        </x14:dataValidation>
        <x14:dataValidation type="list" allowBlank="1" showInputMessage="1" showErrorMessage="1" prompt="Select from drop-down list" xr:uid="{ABAA4B3D-1C41-42A9-914C-682AEF51891B}">
          <x14:formula1>
            <xm:f>DropDowns!$P$2:$P$5</xm:f>
          </x14:formula1>
          <xm:sqref>M4:M151</xm:sqref>
        </x14:dataValidation>
        <x14:dataValidation type="list" allowBlank="1" showInputMessage="1" showErrorMessage="1" prompt="Select from drop-down list" xr:uid="{5D880D68-F0BC-48AB-BBCD-C727D043B571}">
          <x14:formula1>
            <xm:f>DropDowns!$Q$2:$Q$11</xm:f>
          </x14:formula1>
          <xm:sqref>N4:N151</xm:sqref>
        </x14:dataValidation>
        <x14:dataValidation type="list" allowBlank="1" showInputMessage="1" showErrorMessage="1" prompt="Select a Population Site from the drop-down list, or enter one on Tab #1" xr:uid="{EE8B8B87-52EB-4D5B-AC54-C79B2D79F406}">
          <x14:formula1>
            <xm:f>'1-Population Site'!$I$4:$I$28</xm:f>
          </x14:formula1>
          <xm:sqref>B5:B151</xm:sqref>
        </x14:dataValidation>
        <x14:dataValidation type="list" allowBlank="1" showInputMessage="1" showErrorMessage="1" prompt="If outplanted, where was it grown?" xr:uid="{06D84324-9B10-4C18-85EF-D3747C663118}">
          <x14:formula1>
            <xm:f>DropDowns!$E$2:$E$12</xm:f>
          </x14:formula1>
          <xm:sqref>E5:E150</xm:sqref>
        </x14:dataValidation>
        <x14:dataValidation type="list" allowBlank="1" showInputMessage="1" showErrorMessage="1" prompt="Select from drop-down" xr:uid="{CC3ECD52-462B-4525-80C7-E073D9E6B34A}">
          <x14:formula1>
            <xm:f>DropDowns!$L$3:$L$6</xm:f>
          </x14:formula1>
          <xm:sqref>U4:U150</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C491-5788-4296-94EC-A25C10473CE9}">
  <dimension ref="A1:J751"/>
  <sheetViews>
    <sheetView workbookViewId="0">
      <selection activeCell="E4" sqref="E4"/>
    </sheetView>
  </sheetViews>
  <sheetFormatPr defaultColWidth="8.85546875" defaultRowHeight="15" x14ac:dyDescent="0.25"/>
  <cols>
    <col min="1" max="1" width="1.140625" style="46" customWidth="1"/>
    <col min="2" max="2" width="45.85546875" style="21" bestFit="1" customWidth="1"/>
    <col min="3" max="3" width="13.85546875" style="23" bestFit="1" customWidth="1"/>
    <col min="4" max="4" width="16.85546875" style="22" customWidth="1"/>
    <col min="5" max="5" width="45.85546875" style="21" bestFit="1" customWidth="1"/>
    <col min="6" max="6" width="12.5703125" style="23" bestFit="1" customWidth="1"/>
    <col min="7" max="7" width="9.5703125" style="21" bestFit="1" customWidth="1"/>
    <col min="8" max="8" width="14.85546875" style="22" bestFit="1" customWidth="1"/>
    <col min="9" max="9" width="18.7109375" style="22" bestFit="1" customWidth="1"/>
    <col min="10" max="10" width="10.140625" style="23" bestFit="1" customWidth="1"/>
    <col min="11" max="16384" width="8.85546875" style="22"/>
  </cols>
  <sheetData>
    <row r="1" spans="1:10" s="46" customFormat="1" ht="8.4499999999999993" customHeight="1" thickBot="1" x14ac:dyDescent="0.3">
      <c r="B1" s="45"/>
      <c r="C1" s="47"/>
      <c r="E1" s="45"/>
      <c r="F1" s="47"/>
      <c r="G1" s="45"/>
      <c r="J1" s="47"/>
    </row>
    <row r="2" spans="1:10" s="67" customFormat="1" ht="15.75" thickBot="1" x14ac:dyDescent="0.3">
      <c r="A2" s="155"/>
      <c r="B2" s="149" t="s">
        <v>67</v>
      </c>
      <c r="C2" s="162" t="s">
        <v>132</v>
      </c>
      <c r="D2" s="151" t="s">
        <v>176</v>
      </c>
      <c r="E2" s="149" t="s">
        <v>133</v>
      </c>
      <c r="F2" s="181" t="s">
        <v>134</v>
      </c>
      <c r="G2" s="149" t="s">
        <v>177</v>
      </c>
      <c r="H2" s="151" t="s">
        <v>164</v>
      </c>
      <c r="I2" s="151" t="s">
        <v>178</v>
      </c>
      <c r="J2" s="162" t="s">
        <v>20</v>
      </c>
    </row>
    <row r="3" spans="1:10" s="40" customFormat="1" x14ac:dyDescent="0.25">
      <c r="A3" s="209"/>
      <c r="B3" s="136" t="s">
        <v>120</v>
      </c>
      <c r="C3" s="210">
        <v>5</v>
      </c>
      <c r="D3" s="138" t="s">
        <v>179</v>
      </c>
      <c r="E3" s="136" t="s">
        <v>120</v>
      </c>
      <c r="F3" s="210">
        <v>5</v>
      </c>
      <c r="G3" s="136">
        <v>78</v>
      </c>
      <c r="H3" s="138" t="s">
        <v>180</v>
      </c>
      <c r="I3" s="138" t="s">
        <v>181</v>
      </c>
      <c r="J3" s="139"/>
    </row>
    <row r="4" spans="1:10" s="116" customFormat="1" x14ac:dyDescent="0.25">
      <c r="A4" s="156"/>
      <c r="B4" s="74"/>
      <c r="C4" s="157"/>
      <c r="D4" s="75"/>
      <c r="E4" s="74"/>
      <c r="F4" s="157"/>
      <c r="G4" s="74"/>
      <c r="H4" s="75"/>
      <c r="I4" s="75"/>
      <c r="J4" s="76"/>
    </row>
    <row r="5" spans="1:10" s="116" customFormat="1" x14ac:dyDescent="0.25">
      <c r="A5" s="156"/>
      <c r="B5" s="74"/>
      <c r="C5" s="157"/>
      <c r="D5" s="75"/>
      <c r="E5" s="74"/>
      <c r="F5" s="157"/>
      <c r="G5" s="74"/>
      <c r="H5" s="75"/>
      <c r="I5" s="75"/>
      <c r="J5" s="76"/>
    </row>
    <row r="6" spans="1:10" s="116" customFormat="1" x14ac:dyDescent="0.25">
      <c r="A6" s="156"/>
      <c r="B6" s="74"/>
      <c r="C6" s="157"/>
      <c r="D6" s="75"/>
      <c r="E6" s="74"/>
      <c r="F6" s="157"/>
      <c r="G6" s="74"/>
      <c r="H6" s="75"/>
      <c r="I6" s="75"/>
      <c r="J6" s="76"/>
    </row>
    <row r="7" spans="1:10" s="116" customFormat="1" x14ac:dyDescent="0.25">
      <c r="A7" s="156"/>
      <c r="B7" s="74"/>
      <c r="C7" s="157"/>
      <c r="D7" s="75"/>
      <c r="E7" s="74"/>
      <c r="F7" s="157"/>
      <c r="G7" s="74"/>
      <c r="H7" s="75"/>
      <c r="I7" s="75"/>
      <c r="J7" s="76"/>
    </row>
    <row r="8" spans="1:10" s="116" customFormat="1" x14ac:dyDescent="0.25">
      <c r="A8" s="156"/>
      <c r="B8" s="74"/>
      <c r="C8" s="157"/>
      <c r="D8" s="75"/>
      <c r="E8" s="74"/>
      <c r="F8" s="157"/>
      <c r="G8" s="74"/>
      <c r="H8" s="75"/>
      <c r="I8" s="75"/>
      <c r="J8" s="76"/>
    </row>
    <row r="9" spans="1:10" s="116" customFormat="1" x14ac:dyDescent="0.25">
      <c r="A9" s="156"/>
      <c r="B9" s="74"/>
      <c r="C9" s="157"/>
      <c r="D9" s="75"/>
      <c r="E9" s="74"/>
      <c r="F9" s="157"/>
      <c r="G9" s="74"/>
      <c r="H9" s="75"/>
      <c r="I9" s="75"/>
      <c r="J9" s="76"/>
    </row>
    <row r="10" spans="1:10" s="116" customFormat="1" x14ac:dyDescent="0.25">
      <c r="A10" s="156"/>
      <c r="B10" s="74"/>
      <c r="C10" s="157"/>
      <c r="D10" s="75"/>
      <c r="E10" s="74"/>
      <c r="F10" s="157"/>
      <c r="G10" s="74"/>
      <c r="H10" s="75"/>
      <c r="I10" s="75"/>
      <c r="J10" s="76"/>
    </row>
    <row r="11" spans="1:10" s="116" customFormat="1" x14ac:dyDescent="0.25">
      <c r="A11" s="156"/>
      <c r="B11" s="74"/>
      <c r="C11" s="157"/>
      <c r="D11" s="75"/>
      <c r="E11" s="74"/>
      <c r="F11" s="157"/>
      <c r="G11" s="74"/>
      <c r="H11" s="75"/>
      <c r="I11" s="75"/>
      <c r="J11" s="76"/>
    </row>
    <row r="12" spans="1:10" s="116" customFormat="1" x14ac:dyDescent="0.25">
      <c r="A12" s="156"/>
      <c r="B12" s="74"/>
      <c r="C12" s="157"/>
      <c r="D12" s="75"/>
      <c r="E12" s="74"/>
      <c r="F12" s="157"/>
      <c r="G12" s="74"/>
      <c r="H12" s="75"/>
      <c r="I12" s="75"/>
      <c r="J12" s="76"/>
    </row>
    <row r="13" spans="1:10" s="116" customFormat="1" x14ac:dyDescent="0.25">
      <c r="A13" s="156"/>
      <c r="B13" s="74"/>
      <c r="C13" s="157"/>
      <c r="D13" s="75"/>
      <c r="E13" s="74"/>
      <c r="F13" s="157"/>
      <c r="G13" s="74"/>
      <c r="H13" s="75"/>
      <c r="I13" s="75"/>
      <c r="J13" s="76"/>
    </row>
    <row r="14" spans="1:10" s="116" customFormat="1" x14ac:dyDescent="0.25">
      <c r="A14" s="156"/>
      <c r="B14" s="74"/>
      <c r="C14" s="157"/>
      <c r="D14" s="75"/>
      <c r="E14" s="74"/>
      <c r="F14" s="157"/>
      <c r="G14" s="74"/>
      <c r="H14" s="75"/>
      <c r="I14" s="75"/>
      <c r="J14" s="76"/>
    </row>
    <row r="15" spans="1:10" s="116" customFormat="1" x14ac:dyDescent="0.25">
      <c r="A15" s="156"/>
      <c r="B15" s="74"/>
      <c r="C15" s="157"/>
      <c r="D15" s="75"/>
      <c r="E15" s="74"/>
      <c r="F15" s="157"/>
      <c r="G15" s="74"/>
      <c r="H15" s="75"/>
      <c r="I15" s="75"/>
      <c r="J15" s="76"/>
    </row>
    <row r="16" spans="1:10" s="116" customFormat="1" x14ac:dyDescent="0.25">
      <c r="A16" s="156"/>
      <c r="B16" s="74"/>
      <c r="C16" s="157"/>
      <c r="D16" s="75"/>
      <c r="E16" s="74"/>
      <c r="F16" s="157"/>
      <c r="G16" s="74"/>
      <c r="H16" s="75"/>
      <c r="I16" s="75"/>
      <c r="J16" s="76"/>
    </row>
    <row r="17" spans="1:10" s="116" customFormat="1" x14ac:dyDescent="0.25">
      <c r="A17" s="156"/>
      <c r="B17" s="74"/>
      <c r="C17" s="157"/>
      <c r="D17" s="75"/>
      <c r="E17" s="74"/>
      <c r="F17" s="157"/>
      <c r="G17" s="74"/>
      <c r="H17" s="75"/>
      <c r="I17" s="75"/>
      <c r="J17" s="76"/>
    </row>
    <row r="18" spans="1:10" s="116" customFormat="1" x14ac:dyDescent="0.25">
      <c r="A18" s="156"/>
      <c r="B18" s="74"/>
      <c r="C18" s="157"/>
      <c r="D18" s="75"/>
      <c r="E18" s="74"/>
      <c r="F18" s="157"/>
      <c r="G18" s="74"/>
      <c r="H18" s="75"/>
      <c r="I18" s="75"/>
      <c r="J18" s="76"/>
    </row>
    <row r="19" spans="1:10" s="116" customFormat="1" x14ac:dyDescent="0.25">
      <c r="A19" s="156"/>
      <c r="B19" s="74"/>
      <c r="C19" s="157"/>
      <c r="D19" s="75"/>
      <c r="E19" s="74"/>
      <c r="F19" s="157"/>
      <c r="G19" s="74"/>
      <c r="H19" s="75"/>
      <c r="I19" s="75"/>
      <c r="J19" s="76"/>
    </row>
    <row r="20" spans="1:10" s="116" customFormat="1" x14ac:dyDescent="0.25">
      <c r="A20" s="156"/>
      <c r="B20" s="74"/>
      <c r="C20" s="157"/>
      <c r="D20" s="75"/>
      <c r="E20" s="74"/>
      <c r="F20" s="157"/>
      <c r="G20" s="74"/>
      <c r="H20" s="75"/>
      <c r="I20" s="75"/>
      <c r="J20" s="76"/>
    </row>
    <row r="21" spans="1:10" s="116" customFormat="1" x14ac:dyDescent="0.25">
      <c r="A21" s="156"/>
      <c r="B21" s="74"/>
      <c r="C21" s="157"/>
      <c r="D21" s="75"/>
      <c r="E21" s="74"/>
      <c r="F21" s="157"/>
      <c r="G21" s="74"/>
      <c r="H21" s="75"/>
      <c r="I21" s="75"/>
      <c r="J21" s="76"/>
    </row>
    <row r="22" spans="1:10" s="116" customFormat="1" x14ac:dyDescent="0.25">
      <c r="A22" s="156"/>
      <c r="B22" s="74"/>
      <c r="C22" s="157"/>
      <c r="D22" s="75"/>
      <c r="E22" s="74"/>
      <c r="F22" s="157"/>
      <c r="G22" s="74"/>
      <c r="H22" s="75"/>
      <c r="I22" s="75"/>
      <c r="J22" s="76"/>
    </row>
    <row r="23" spans="1:10" s="116" customFormat="1" x14ac:dyDescent="0.25">
      <c r="A23" s="156"/>
      <c r="B23" s="74"/>
      <c r="C23" s="157"/>
      <c r="D23" s="75"/>
      <c r="E23" s="74"/>
      <c r="F23" s="157"/>
      <c r="G23" s="74"/>
      <c r="H23" s="75"/>
      <c r="I23" s="75"/>
      <c r="J23" s="76"/>
    </row>
    <row r="24" spans="1:10" s="116" customFormat="1" x14ac:dyDescent="0.25">
      <c r="A24" s="156"/>
      <c r="B24" s="74"/>
      <c r="C24" s="157"/>
      <c r="D24" s="75"/>
      <c r="E24" s="74"/>
      <c r="F24" s="157"/>
      <c r="G24" s="74"/>
      <c r="H24" s="75"/>
      <c r="I24" s="75"/>
      <c r="J24" s="76"/>
    </row>
    <row r="25" spans="1:10" s="116" customFormat="1" x14ac:dyDescent="0.25">
      <c r="A25" s="156"/>
      <c r="B25" s="74"/>
      <c r="C25" s="157"/>
      <c r="D25" s="75"/>
      <c r="E25" s="74"/>
      <c r="F25" s="157"/>
      <c r="G25" s="74"/>
      <c r="H25" s="75"/>
      <c r="I25" s="75"/>
      <c r="J25" s="76"/>
    </row>
    <row r="26" spans="1:10" s="116" customFormat="1" x14ac:dyDescent="0.25">
      <c r="A26" s="156"/>
      <c r="B26" s="74"/>
      <c r="C26" s="157"/>
      <c r="D26" s="75"/>
      <c r="E26" s="74"/>
      <c r="F26" s="157"/>
      <c r="G26" s="74"/>
      <c r="H26" s="75"/>
      <c r="I26" s="75"/>
      <c r="J26" s="76"/>
    </row>
    <row r="27" spans="1:10" s="116" customFormat="1" x14ac:dyDescent="0.25">
      <c r="A27" s="156"/>
      <c r="B27" s="74"/>
      <c r="C27" s="157"/>
      <c r="D27" s="75"/>
      <c r="E27" s="74"/>
      <c r="F27" s="157"/>
      <c r="G27" s="74"/>
      <c r="H27" s="75"/>
      <c r="I27" s="75"/>
      <c r="J27" s="76"/>
    </row>
    <row r="28" spans="1:10" s="116" customFormat="1" x14ac:dyDescent="0.25">
      <c r="A28" s="156"/>
      <c r="B28" s="74"/>
      <c r="C28" s="157"/>
      <c r="D28" s="75"/>
      <c r="E28" s="74"/>
      <c r="F28" s="157"/>
      <c r="G28" s="74"/>
      <c r="H28" s="75"/>
      <c r="I28" s="75"/>
      <c r="J28" s="76"/>
    </row>
    <row r="29" spans="1:10" s="116" customFormat="1" x14ac:dyDescent="0.25">
      <c r="A29" s="156"/>
      <c r="B29" s="74"/>
      <c r="C29" s="157"/>
      <c r="D29" s="75"/>
      <c r="E29" s="74"/>
      <c r="F29" s="157"/>
      <c r="G29" s="74"/>
      <c r="H29" s="75"/>
      <c r="I29" s="75"/>
      <c r="J29" s="76"/>
    </row>
    <row r="30" spans="1:10" s="116" customFormat="1" x14ac:dyDescent="0.25">
      <c r="A30" s="156"/>
      <c r="B30" s="74"/>
      <c r="C30" s="157"/>
      <c r="D30" s="75"/>
      <c r="E30" s="74"/>
      <c r="F30" s="157"/>
      <c r="G30" s="74"/>
      <c r="H30" s="75"/>
      <c r="I30" s="75"/>
      <c r="J30" s="76"/>
    </row>
    <row r="31" spans="1:10" s="116" customFormat="1" x14ac:dyDescent="0.25">
      <c r="A31" s="156"/>
      <c r="B31" s="74"/>
      <c r="C31" s="157"/>
      <c r="D31" s="75"/>
      <c r="E31" s="74"/>
      <c r="F31" s="157"/>
      <c r="G31" s="74"/>
      <c r="H31" s="75"/>
      <c r="I31" s="75"/>
      <c r="J31" s="76"/>
    </row>
    <row r="32" spans="1:10" s="116" customFormat="1" x14ac:dyDescent="0.25">
      <c r="A32" s="156"/>
      <c r="B32" s="74"/>
      <c r="C32" s="157"/>
      <c r="D32" s="75"/>
      <c r="E32" s="74"/>
      <c r="F32" s="157"/>
      <c r="G32" s="74"/>
      <c r="H32" s="75"/>
      <c r="I32" s="75"/>
      <c r="J32" s="76"/>
    </row>
    <row r="33" spans="1:10" s="116" customFormat="1" x14ac:dyDescent="0.25">
      <c r="A33" s="156"/>
      <c r="B33" s="74"/>
      <c r="C33" s="157"/>
      <c r="D33" s="75"/>
      <c r="E33" s="74"/>
      <c r="F33" s="157"/>
      <c r="G33" s="74"/>
      <c r="H33" s="75"/>
      <c r="I33" s="75"/>
      <c r="J33" s="76"/>
    </row>
    <row r="34" spans="1:10" s="116" customFormat="1" x14ac:dyDescent="0.25">
      <c r="A34" s="156"/>
      <c r="B34" s="74"/>
      <c r="C34" s="157"/>
      <c r="D34" s="75"/>
      <c r="E34" s="74"/>
      <c r="F34" s="157"/>
      <c r="G34" s="74"/>
      <c r="H34" s="75"/>
      <c r="I34" s="75"/>
      <c r="J34" s="76"/>
    </row>
    <row r="35" spans="1:10" s="116" customFormat="1" x14ac:dyDescent="0.25">
      <c r="A35" s="156"/>
      <c r="B35" s="74"/>
      <c r="C35" s="157"/>
      <c r="D35" s="75"/>
      <c r="E35" s="74"/>
      <c r="F35" s="157"/>
      <c r="G35" s="74"/>
      <c r="H35" s="75"/>
      <c r="I35" s="75"/>
      <c r="J35" s="76"/>
    </row>
    <row r="36" spans="1:10" s="116" customFormat="1" x14ac:dyDescent="0.25">
      <c r="A36" s="156"/>
      <c r="B36" s="74"/>
      <c r="C36" s="157"/>
      <c r="D36" s="75"/>
      <c r="E36" s="74"/>
      <c r="F36" s="157"/>
      <c r="G36" s="74"/>
      <c r="H36" s="75"/>
      <c r="I36" s="75"/>
      <c r="J36" s="76"/>
    </row>
    <row r="37" spans="1:10" s="116" customFormat="1" x14ac:dyDescent="0.25">
      <c r="A37" s="156"/>
      <c r="B37" s="74"/>
      <c r="C37" s="157"/>
      <c r="D37" s="75"/>
      <c r="E37" s="74"/>
      <c r="F37" s="157"/>
      <c r="G37" s="74"/>
      <c r="H37" s="75"/>
      <c r="I37" s="75"/>
      <c r="J37" s="76"/>
    </row>
    <row r="38" spans="1:10" s="116" customFormat="1" x14ac:dyDescent="0.25">
      <c r="A38" s="156"/>
      <c r="B38" s="74"/>
      <c r="C38" s="157"/>
      <c r="D38" s="75"/>
      <c r="E38" s="74"/>
      <c r="F38" s="157"/>
      <c r="G38" s="74"/>
      <c r="H38" s="75"/>
      <c r="I38" s="75"/>
      <c r="J38" s="76"/>
    </row>
    <row r="39" spans="1:10" s="116" customFormat="1" x14ac:dyDescent="0.25">
      <c r="A39" s="156"/>
      <c r="B39" s="74"/>
      <c r="C39" s="157"/>
      <c r="D39" s="75"/>
      <c r="E39" s="74"/>
      <c r="F39" s="157"/>
      <c r="G39" s="74"/>
      <c r="H39" s="75"/>
      <c r="I39" s="75"/>
      <c r="J39" s="76"/>
    </row>
    <row r="40" spans="1:10" s="116" customFormat="1" x14ac:dyDescent="0.25">
      <c r="A40" s="156"/>
      <c r="B40" s="74"/>
      <c r="C40" s="157"/>
      <c r="D40" s="75"/>
      <c r="E40" s="74"/>
      <c r="F40" s="157"/>
      <c r="G40" s="74"/>
      <c r="H40" s="75"/>
      <c r="I40" s="75"/>
      <c r="J40" s="76"/>
    </row>
    <row r="41" spans="1:10" s="116" customFormat="1" x14ac:dyDescent="0.25">
      <c r="A41" s="156"/>
      <c r="B41" s="74"/>
      <c r="C41" s="157"/>
      <c r="D41" s="75"/>
      <c r="E41" s="74"/>
      <c r="F41" s="157"/>
      <c r="G41" s="74"/>
      <c r="H41" s="75"/>
      <c r="I41" s="75"/>
      <c r="J41" s="76"/>
    </row>
    <row r="42" spans="1:10" s="116" customFormat="1" x14ac:dyDescent="0.25">
      <c r="A42" s="156"/>
      <c r="B42" s="74"/>
      <c r="C42" s="157"/>
      <c r="D42" s="75"/>
      <c r="E42" s="74"/>
      <c r="F42" s="157"/>
      <c r="G42" s="74"/>
      <c r="H42" s="75"/>
      <c r="I42" s="75"/>
      <c r="J42" s="76"/>
    </row>
    <row r="43" spans="1:10" s="116" customFormat="1" x14ac:dyDescent="0.25">
      <c r="A43" s="156"/>
      <c r="B43" s="74"/>
      <c r="C43" s="157"/>
      <c r="D43" s="75"/>
      <c r="E43" s="74"/>
      <c r="F43" s="157"/>
      <c r="G43" s="74"/>
      <c r="H43" s="75"/>
      <c r="I43" s="75"/>
      <c r="J43" s="76"/>
    </row>
    <row r="44" spans="1:10" s="116" customFormat="1" x14ac:dyDescent="0.25">
      <c r="A44" s="156"/>
      <c r="B44" s="74"/>
      <c r="C44" s="157"/>
      <c r="D44" s="75"/>
      <c r="E44" s="74"/>
      <c r="F44" s="157"/>
      <c r="G44" s="74"/>
      <c r="H44" s="75"/>
      <c r="I44" s="75"/>
      <c r="J44" s="76"/>
    </row>
    <row r="45" spans="1:10" s="116" customFormat="1" x14ac:dyDescent="0.25">
      <c r="A45" s="156"/>
      <c r="B45" s="74"/>
      <c r="C45" s="157"/>
      <c r="D45" s="75"/>
      <c r="E45" s="74"/>
      <c r="F45" s="157"/>
      <c r="G45" s="74"/>
      <c r="H45" s="75"/>
      <c r="I45" s="75"/>
      <c r="J45" s="76"/>
    </row>
    <row r="46" spans="1:10" s="116" customFormat="1" x14ac:dyDescent="0.25">
      <c r="A46" s="156"/>
      <c r="B46" s="74"/>
      <c r="C46" s="157"/>
      <c r="D46" s="75"/>
      <c r="E46" s="74"/>
      <c r="F46" s="157"/>
      <c r="G46" s="74"/>
      <c r="H46" s="75"/>
      <c r="I46" s="75"/>
      <c r="J46" s="76"/>
    </row>
    <row r="47" spans="1:10" s="116" customFormat="1" x14ac:dyDescent="0.25">
      <c r="A47" s="156"/>
      <c r="B47" s="74"/>
      <c r="C47" s="157"/>
      <c r="D47" s="75"/>
      <c r="E47" s="74"/>
      <c r="F47" s="157"/>
      <c r="G47" s="74"/>
      <c r="H47" s="75"/>
      <c r="I47" s="75"/>
      <c r="J47" s="76"/>
    </row>
    <row r="48" spans="1:10" s="116" customFormat="1" x14ac:dyDescent="0.25">
      <c r="A48" s="156"/>
      <c r="B48" s="74"/>
      <c r="C48" s="157"/>
      <c r="D48" s="75"/>
      <c r="E48" s="74"/>
      <c r="F48" s="157"/>
      <c r="G48" s="74"/>
      <c r="H48" s="75"/>
      <c r="I48" s="75"/>
      <c r="J48" s="76"/>
    </row>
    <row r="49" spans="1:10" s="116" customFormat="1" x14ac:dyDescent="0.25">
      <c r="A49" s="156"/>
      <c r="B49" s="74"/>
      <c r="C49" s="157"/>
      <c r="D49" s="75"/>
      <c r="E49" s="74"/>
      <c r="F49" s="157"/>
      <c r="G49" s="74"/>
      <c r="H49" s="75"/>
      <c r="I49" s="75"/>
      <c r="J49" s="76"/>
    </row>
    <row r="50" spans="1:10" s="116" customFormat="1" x14ac:dyDescent="0.25">
      <c r="A50" s="156"/>
      <c r="B50" s="74"/>
      <c r="C50" s="157"/>
      <c r="D50" s="75"/>
      <c r="E50" s="74"/>
      <c r="F50" s="157"/>
      <c r="G50" s="74"/>
      <c r="H50" s="75"/>
      <c r="I50" s="75"/>
      <c r="J50" s="76"/>
    </row>
    <row r="51" spans="1:10" s="116" customFormat="1" x14ac:dyDescent="0.25">
      <c r="A51" s="156"/>
      <c r="B51" s="74"/>
      <c r="C51" s="157"/>
      <c r="D51" s="75"/>
      <c r="E51" s="74"/>
      <c r="F51" s="157"/>
      <c r="G51" s="74"/>
      <c r="H51" s="75"/>
      <c r="I51" s="75"/>
      <c r="J51" s="76"/>
    </row>
    <row r="52" spans="1:10" s="116" customFormat="1" x14ac:dyDescent="0.25">
      <c r="A52" s="156"/>
      <c r="B52" s="74"/>
      <c r="C52" s="157"/>
      <c r="D52" s="75"/>
      <c r="E52" s="74"/>
      <c r="F52" s="157"/>
      <c r="G52" s="74"/>
      <c r="H52" s="75"/>
      <c r="I52" s="75"/>
      <c r="J52" s="76"/>
    </row>
    <row r="53" spans="1:10" s="116" customFormat="1" x14ac:dyDescent="0.25">
      <c r="A53" s="156"/>
      <c r="B53" s="74"/>
      <c r="C53" s="157"/>
      <c r="D53" s="75"/>
      <c r="E53" s="74"/>
      <c r="F53" s="157"/>
      <c r="G53" s="74"/>
      <c r="H53" s="75"/>
      <c r="I53" s="75"/>
      <c r="J53" s="76"/>
    </row>
    <row r="54" spans="1:10" s="116" customFormat="1" x14ac:dyDescent="0.25">
      <c r="A54" s="156"/>
      <c r="B54" s="74"/>
      <c r="C54" s="157"/>
      <c r="D54" s="75"/>
      <c r="E54" s="74"/>
      <c r="F54" s="157"/>
      <c r="G54" s="74"/>
      <c r="H54" s="75"/>
      <c r="I54" s="75"/>
      <c r="J54" s="76"/>
    </row>
    <row r="55" spans="1:10" s="116" customFormat="1" x14ac:dyDescent="0.25">
      <c r="A55" s="156"/>
      <c r="B55" s="74"/>
      <c r="C55" s="157"/>
      <c r="D55" s="75"/>
      <c r="E55" s="74"/>
      <c r="F55" s="157"/>
      <c r="G55" s="74"/>
      <c r="H55" s="75"/>
      <c r="I55" s="75"/>
      <c r="J55" s="76"/>
    </row>
    <row r="56" spans="1:10" s="116" customFormat="1" x14ac:dyDescent="0.25">
      <c r="A56" s="156"/>
      <c r="B56" s="74"/>
      <c r="C56" s="157"/>
      <c r="D56" s="75"/>
      <c r="E56" s="74"/>
      <c r="F56" s="157"/>
      <c r="G56" s="74"/>
      <c r="H56" s="75"/>
      <c r="I56" s="75"/>
      <c r="J56" s="76"/>
    </row>
    <row r="57" spans="1:10" s="116" customFormat="1" x14ac:dyDescent="0.25">
      <c r="A57" s="156"/>
      <c r="B57" s="74"/>
      <c r="C57" s="157"/>
      <c r="D57" s="75"/>
      <c r="E57" s="74"/>
      <c r="F57" s="157"/>
      <c r="G57" s="74"/>
      <c r="H57" s="75"/>
      <c r="I57" s="75"/>
      <c r="J57" s="76"/>
    </row>
    <row r="58" spans="1:10" s="116" customFormat="1" x14ac:dyDescent="0.25">
      <c r="A58" s="156"/>
      <c r="B58" s="74"/>
      <c r="C58" s="157"/>
      <c r="D58" s="75"/>
      <c r="E58" s="74"/>
      <c r="F58" s="157"/>
      <c r="G58" s="74"/>
      <c r="H58" s="75"/>
      <c r="I58" s="75"/>
      <c r="J58" s="76"/>
    </row>
    <row r="59" spans="1:10" s="116" customFormat="1" x14ac:dyDescent="0.25">
      <c r="A59" s="156"/>
      <c r="B59" s="74"/>
      <c r="C59" s="157"/>
      <c r="D59" s="75"/>
      <c r="E59" s="74"/>
      <c r="F59" s="157"/>
      <c r="G59" s="74"/>
      <c r="H59" s="75"/>
      <c r="I59" s="75"/>
      <c r="J59" s="76"/>
    </row>
    <row r="60" spans="1:10" s="116" customFormat="1" x14ac:dyDescent="0.25">
      <c r="A60" s="156"/>
      <c r="B60" s="74"/>
      <c r="C60" s="157"/>
      <c r="D60" s="75"/>
      <c r="E60" s="74"/>
      <c r="F60" s="157"/>
      <c r="G60" s="74"/>
      <c r="H60" s="75"/>
      <c r="I60" s="75"/>
      <c r="J60" s="76"/>
    </row>
    <row r="61" spans="1:10" s="116" customFormat="1" x14ac:dyDescent="0.25">
      <c r="A61" s="156"/>
      <c r="B61" s="74"/>
      <c r="C61" s="157"/>
      <c r="D61" s="75"/>
      <c r="E61" s="74"/>
      <c r="F61" s="157"/>
      <c r="G61" s="74"/>
      <c r="H61" s="75"/>
      <c r="I61" s="75"/>
      <c r="J61" s="76"/>
    </row>
    <row r="62" spans="1:10" s="116" customFormat="1" x14ac:dyDescent="0.25">
      <c r="A62" s="156"/>
      <c r="B62" s="74"/>
      <c r="C62" s="157"/>
      <c r="D62" s="75"/>
      <c r="E62" s="74"/>
      <c r="F62" s="157"/>
      <c r="G62" s="74"/>
      <c r="H62" s="75"/>
      <c r="I62" s="75"/>
      <c r="J62" s="76"/>
    </row>
    <row r="63" spans="1:10" s="116" customFormat="1" x14ac:dyDescent="0.25">
      <c r="A63" s="156"/>
      <c r="B63" s="74"/>
      <c r="C63" s="157"/>
      <c r="D63" s="75"/>
      <c r="E63" s="74"/>
      <c r="F63" s="157"/>
      <c r="G63" s="74"/>
      <c r="H63" s="75"/>
      <c r="I63" s="75"/>
      <c r="J63" s="76"/>
    </row>
    <row r="64" spans="1:10" s="116" customFormat="1" x14ac:dyDescent="0.25">
      <c r="A64" s="156"/>
      <c r="B64" s="74"/>
      <c r="C64" s="157"/>
      <c r="D64" s="75"/>
      <c r="E64" s="74"/>
      <c r="F64" s="157"/>
      <c r="G64" s="74"/>
      <c r="H64" s="75"/>
      <c r="I64" s="75"/>
      <c r="J64" s="76"/>
    </row>
    <row r="65" spans="1:10" s="116" customFormat="1" x14ac:dyDescent="0.25">
      <c r="A65" s="156"/>
      <c r="B65" s="74"/>
      <c r="C65" s="157"/>
      <c r="D65" s="75"/>
      <c r="E65" s="74"/>
      <c r="F65" s="157"/>
      <c r="G65" s="74"/>
      <c r="H65" s="75"/>
      <c r="I65" s="75"/>
      <c r="J65" s="76"/>
    </row>
    <row r="66" spans="1:10" s="116" customFormat="1" x14ac:dyDescent="0.25">
      <c r="A66" s="156"/>
      <c r="B66" s="74"/>
      <c r="C66" s="157"/>
      <c r="D66" s="75"/>
      <c r="E66" s="74"/>
      <c r="F66" s="157"/>
      <c r="G66" s="74"/>
      <c r="H66" s="75"/>
      <c r="I66" s="75"/>
      <c r="J66" s="76"/>
    </row>
    <row r="67" spans="1:10" s="116" customFormat="1" x14ac:dyDescent="0.25">
      <c r="A67" s="156"/>
      <c r="B67" s="74"/>
      <c r="C67" s="157"/>
      <c r="D67" s="75"/>
      <c r="E67" s="74"/>
      <c r="F67" s="157"/>
      <c r="G67" s="74"/>
      <c r="H67" s="75"/>
      <c r="I67" s="75"/>
      <c r="J67" s="76"/>
    </row>
    <row r="68" spans="1:10" s="116" customFormat="1" x14ac:dyDescent="0.25">
      <c r="A68" s="156"/>
      <c r="B68" s="74"/>
      <c r="C68" s="157"/>
      <c r="D68" s="75"/>
      <c r="E68" s="74"/>
      <c r="F68" s="157"/>
      <c r="G68" s="74"/>
      <c r="H68" s="75"/>
      <c r="I68" s="75"/>
      <c r="J68" s="76"/>
    </row>
    <row r="69" spans="1:10" s="116" customFormat="1" x14ac:dyDescent="0.25">
      <c r="A69" s="156"/>
      <c r="B69" s="74"/>
      <c r="C69" s="157"/>
      <c r="D69" s="75"/>
      <c r="E69" s="74"/>
      <c r="F69" s="157"/>
      <c r="G69" s="74"/>
      <c r="H69" s="75"/>
      <c r="I69" s="75"/>
      <c r="J69" s="76"/>
    </row>
    <row r="70" spans="1:10" s="116" customFormat="1" x14ac:dyDescent="0.25">
      <c r="A70" s="156"/>
      <c r="B70" s="74"/>
      <c r="C70" s="157"/>
      <c r="D70" s="75"/>
      <c r="E70" s="74"/>
      <c r="F70" s="157"/>
      <c r="G70" s="74"/>
      <c r="H70" s="75"/>
      <c r="I70" s="75"/>
      <c r="J70" s="76"/>
    </row>
    <row r="71" spans="1:10" s="116" customFormat="1" x14ac:dyDescent="0.25">
      <c r="A71" s="156"/>
      <c r="B71" s="74"/>
      <c r="C71" s="157"/>
      <c r="D71" s="75"/>
      <c r="E71" s="74"/>
      <c r="F71" s="157"/>
      <c r="G71" s="74"/>
      <c r="H71" s="75"/>
      <c r="I71" s="75"/>
      <c r="J71" s="76"/>
    </row>
    <row r="72" spans="1:10" s="116" customFormat="1" x14ac:dyDescent="0.25">
      <c r="A72" s="156"/>
      <c r="B72" s="74"/>
      <c r="C72" s="157"/>
      <c r="D72" s="75"/>
      <c r="E72" s="74"/>
      <c r="F72" s="157"/>
      <c r="G72" s="74"/>
      <c r="H72" s="75"/>
      <c r="I72" s="75"/>
      <c r="J72" s="76"/>
    </row>
    <row r="73" spans="1:10" s="116" customFormat="1" x14ac:dyDescent="0.25">
      <c r="A73" s="156"/>
      <c r="B73" s="74"/>
      <c r="C73" s="157"/>
      <c r="D73" s="75"/>
      <c r="E73" s="74"/>
      <c r="F73" s="157"/>
      <c r="G73" s="74"/>
      <c r="H73" s="75"/>
      <c r="I73" s="75"/>
      <c r="J73" s="76"/>
    </row>
    <row r="74" spans="1:10" s="116" customFormat="1" x14ac:dyDescent="0.25">
      <c r="A74" s="156"/>
      <c r="B74" s="74"/>
      <c r="C74" s="157"/>
      <c r="D74" s="75"/>
      <c r="E74" s="74"/>
      <c r="F74" s="157"/>
      <c r="G74" s="74"/>
      <c r="H74" s="75"/>
      <c r="I74" s="75"/>
      <c r="J74" s="76"/>
    </row>
    <row r="75" spans="1:10" s="116" customFormat="1" x14ac:dyDescent="0.25">
      <c r="A75" s="156"/>
      <c r="B75" s="74"/>
      <c r="C75" s="157"/>
      <c r="D75" s="75"/>
      <c r="E75" s="74"/>
      <c r="F75" s="157"/>
      <c r="G75" s="74"/>
      <c r="H75" s="75"/>
      <c r="I75" s="75"/>
      <c r="J75" s="76"/>
    </row>
    <row r="76" spans="1:10" s="116" customFormat="1" x14ac:dyDescent="0.25">
      <c r="A76" s="156"/>
      <c r="B76" s="74"/>
      <c r="C76" s="157"/>
      <c r="D76" s="75"/>
      <c r="E76" s="74"/>
      <c r="F76" s="157"/>
      <c r="G76" s="74"/>
      <c r="H76" s="75"/>
      <c r="I76" s="75"/>
      <c r="J76" s="76"/>
    </row>
    <row r="77" spans="1:10" s="116" customFormat="1" x14ac:dyDescent="0.25">
      <c r="A77" s="156"/>
      <c r="B77" s="74"/>
      <c r="C77" s="157"/>
      <c r="D77" s="75"/>
      <c r="E77" s="74"/>
      <c r="F77" s="157"/>
      <c r="G77" s="74"/>
      <c r="H77" s="75"/>
      <c r="I77" s="75"/>
      <c r="J77" s="76"/>
    </row>
    <row r="78" spans="1:10" s="116" customFormat="1" x14ac:dyDescent="0.25">
      <c r="A78" s="156"/>
      <c r="B78" s="74"/>
      <c r="C78" s="157"/>
      <c r="D78" s="75"/>
      <c r="E78" s="74"/>
      <c r="F78" s="157"/>
      <c r="G78" s="74"/>
      <c r="H78" s="75"/>
      <c r="I78" s="75"/>
      <c r="J78" s="76"/>
    </row>
    <row r="79" spans="1:10" s="116" customFormat="1" x14ac:dyDescent="0.25">
      <c r="A79" s="156"/>
      <c r="B79" s="74"/>
      <c r="C79" s="157"/>
      <c r="D79" s="75"/>
      <c r="E79" s="74"/>
      <c r="F79" s="157"/>
      <c r="G79" s="74"/>
      <c r="H79" s="75"/>
      <c r="I79" s="75"/>
      <c r="J79" s="76"/>
    </row>
    <row r="80" spans="1:10" s="116" customFormat="1" x14ac:dyDescent="0.25">
      <c r="A80" s="156"/>
      <c r="B80" s="74"/>
      <c r="C80" s="157"/>
      <c r="D80" s="75"/>
      <c r="E80" s="74"/>
      <c r="F80" s="157"/>
      <c r="G80" s="74"/>
      <c r="H80" s="75"/>
      <c r="I80" s="75"/>
      <c r="J80" s="76"/>
    </row>
    <row r="81" spans="1:10" s="116" customFormat="1" x14ac:dyDescent="0.25">
      <c r="A81" s="156"/>
      <c r="B81" s="74"/>
      <c r="C81" s="157"/>
      <c r="D81" s="75"/>
      <c r="E81" s="74"/>
      <c r="F81" s="157"/>
      <c r="G81" s="74"/>
      <c r="H81" s="75"/>
      <c r="I81" s="75"/>
      <c r="J81" s="76"/>
    </row>
    <row r="82" spans="1:10" s="116" customFormat="1" x14ac:dyDescent="0.25">
      <c r="A82" s="156"/>
      <c r="B82" s="74"/>
      <c r="C82" s="157"/>
      <c r="D82" s="75"/>
      <c r="E82" s="74"/>
      <c r="F82" s="157"/>
      <c r="G82" s="74"/>
      <c r="H82" s="75"/>
      <c r="I82" s="75"/>
      <c r="J82" s="76"/>
    </row>
    <row r="83" spans="1:10" s="116" customFormat="1" x14ac:dyDescent="0.25">
      <c r="A83" s="156"/>
      <c r="B83" s="74"/>
      <c r="C83" s="157"/>
      <c r="D83" s="75"/>
      <c r="E83" s="74"/>
      <c r="F83" s="157"/>
      <c r="G83" s="74"/>
      <c r="H83" s="75"/>
      <c r="I83" s="75"/>
      <c r="J83" s="76"/>
    </row>
    <row r="84" spans="1:10" s="116" customFormat="1" x14ac:dyDescent="0.25">
      <c r="A84" s="156"/>
      <c r="B84" s="74"/>
      <c r="C84" s="157"/>
      <c r="D84" s="75"/>
      <c r="E84" s="74"/>
      <c r="F84" s="157"/>
      <c r="G84" s="74"/>
      <c r="H84" s="75"/>
      <c r="I84" s="75"/>
      <c r="J84" s="76"/>
    </row>
    <row r="85" spans="1:10" s="116" customFormat="1" x14ac:dyDescent="0.25">
      <c r="A85" s="156"/>
      <c r="B85" s="74"/>
      <c r="C85" s="157"/>
      <c r="D85" s="75"/>
      <c r="E85" s="74"/>
      <c r="F85" s="157"/>
      <c r="G85" s="74"/>
      <c r="H85" s="75"/>
      <c r="I85" s="75"/>
      <c r="J85" s="76"/>
    </row>
    <row r="86" spans="1:10" s="116" customFormat="1" x14ac:dyDescent="0.25">
      <c r="A86" s="156"/>
      <c r="B86" s="74"/>
      <c r="C86" s="157"/>
      <c r="D86" s="75"/>
      <c r="E86" s="74"/>
      <c r="F86" s="157"/>
      <c r="G86" s="74"/>
      <c r="H86" s="75"/>
      <c r="I86" s="75"/>
      <c r="J86" s="76"/>
    </row>
    <row r="87" spans="1:10" s="116" customFormat="1" x14ac:dyDescent="0.25">
      <c r="A87" s="156"/>
      <c r="B87" s="74"/>
      <c r="C87" s="157"/>
      <c r="D87" s="75"/>
      <c r="E87" s="74"/>
      <c r="F87" s="157"/>
      <c r="G87" s="74"/>
      <c r="H87" s="75"/>
      <c r="I87" s="75"/>
      <c r="J87" s="76"/>
    </row>
    <row r="88" spans="1:10" s="116" customFormat="1" x14ac:dyDescent="0.25">
      <c r="A88" s="156"/>
      <c r="B88" s="74"/>
      <c r="C88" s="157"/>
      <c r="D88" s="75"/>
      <c r="E88" s="74"/>
      <c r="F88" s="157"/>
      <c r="G88" s="74"/>
      <c r="H88" s="75"/>
      <c r="I88" s="75"/>
      <c r="J88" s="76"/>
    </row>
    <row r="89" spans="1:10" s="116" customFormat="1" x14ac:dyDescent="0.25">
      <c r="A89" s="156"/>
      <c r="B89" s="74"/>
      <c r="C89" s="157"/>
      <c r="D89" s="75"/>
      <c r="E89" s="74"/>
      <c r="F89" s="157"/>
      <c r="G89" s="74"/>
      <c r="H89" s="75"/>
      <c r="I89" s="75"/>
      <c r="J89" s="76"/>
    </row>
    <row r="90" spans="1:10" s="116" customFormat="1" x14ac:dyDescent="0.25">
      <c r="A90" s="156"/>
      <c r="B90" s="74"/>
      <c r="C90" s="157"/>
      <c r="D90" s="75"/>
      <c r="E90" s="74"/>
      <c r="F90" s="157"/>
      <c r="G90" s="74"/>
      <c r="H90" s="75"/>
      <c r="I90" s="75"/>
      <c r="J90" s="76"/>
    </row>
    <row r="91" spans="1:10" s="116" customFormat="1" x14ac:dyDescent="0.25">
      <c r="A91" s="156"/>
      <c r="B91" s="74"/>
      <c r="C91" s="157"/>
      <c r="D91" s="75"/>
      <c r="E91" s="74"/>
      <c r="F91" s="157"/>
      <c r="G91" s="74"/>
      <c r="H91" s="75"/>
      <c r="I91" s="75"/>
      <c r="J91" s="76"/>
    </row>
    <row r="92" spans="1:10" s="116" customFormat="1" x14ac:dyDescent="0.25">
      <c r="A92" s="156"/>
      <c r="B92" s="74"/>
      <c r="C92" s="157"/>
      <c r="D92" s="75"/>
      <c r="E92" s="74"/>
      <c r="F92" s="157"/>
      <c r="G92" s="74"/>
      <c r="H92" s="75"/>
      <c r="I92" s="75"/>
      <c r="J92" s="76"/>
    </row>
    <row r="93" spans="1:10" s="116" customFormat="1" x14ac:dyDescent="0.25">
      <c r="A93" s="156"/>
      <c r="B93" s="74"/>
      <c r="C93" s="157"/>
      <c r="D93" s="75"/>
      <c r="E93" s="74"/>
      <c r="F93" s="157"/>
      <c r="G93" s="74"/>
      <c r="H93" s="75"/>
      <c r="I93" s="75"/>
      <c r="J93" s="76"/>
    </row>
    <row r="94" spans="1:10" s="116" customFormat="1" x14ac:dyDescent="0.25">
      <c r="A94" s="156"/>
      <c r="B94" s="74"/>
      <c r="C94" s="157"/>
      <c r="D94" s="75"/>
      <c r="E94" s="74"/>
      <c r="F94" s="157"/>
      <c r="G94" s="74"/>
      <c r="H94" s="75"/>
      <c r="I94" s="75"/>
      <c r="J94" s="76"/>
    </row>
    <row r="95" spans="1:10" s="116" customFormat="1" x14ac:dyDescent="0.25">
      <c r="A95" s="156"/>
      <c r="B95" s="74"/>
      <c r="C95" s="157"/>
      <c r="D95" s="75"/>
      <c r="E95" s="74"/>
      <c r="F95" s="157"/>
      <c r="G95" s="74"/>
      <c r="H95" s="75"/>
      <c r="I95" s="75"/>
      <c r="J95" s="76"/>
    </row>
    <row r="96" spans="1:10" s="116" customFormat="1" x14ac:dyDescent="0.25">
      <c r="A96" s="156"/>
      <c r="B96" s="74"/>
      <c r="C96" s="157"/>
      <c r="D96" s="75"/>
      <c r="E96" s="74"/>
      <c r="F96" s="157"/>
      <c r="G96" s="74"/>
      <c r="H96" s="75"/>
      <c r="I96" s="75"/>
      <c r="J96" s="76"/>
    </row>
    <row r="97" spans="1:10" s="116" customFormat="1" x14ac:dyDescent="0.25">
      <c r="A97" s="156"/>
      <c r="B97" s="74"/>
      <c r="C97" s="157"/>
      <c r="D97" s="75"/>
      <c r="E97" s="74"/>
      <c r="F97" s="157"/>
      <c r="G97" s="74"/>
      <c r="H97" s="75"/>
      <c r="I97" s="75"/>
      <c r="J97" s="76"/>
    </row>
    <row r="98" spans="1:10" s="116" customFormat="1" x14ac:dyDescent="0.25">
      <c r="A98" s="156"/>
      <c r="B98" s="74"/>
      <c r="C98" s="157"/>
      <c r="D98" s="75"/>
      <c r="E98" s="74"/>
      <c r="F98" s="157"/>
      <c r="G98" s="74"/>
      <c r="H98" s="75"/>
      <c r="I98" s="75"/>
      <c r="J98" s="76"/>
    </row>
    <row r="99" spans="1:10" s="116" customFormat="1" x14ac:dyDescent="0.25">
      <c r="A99" s="156"/>
      <c r="B99" s="74"/>
      <c r="C99" s="157"/>
      <c r="D99" s="75"/>
      <c r="E99" s="74"/>
      <c r="F99" s="157"/>
      <c r="G99" s="74"/>
      <c r="H99" s="75"/>
      <c r="I99" s="75"/>
      <c r="J99" s="76"/>
    </row>
    <row r="100" spans="1:10" s="116" customFormat="1" x14ac:dyDescent="0.25">
      <c r="A100" s="156"/>
      <c r="B100" s="74"/>
      <c r="C100" s="157"/>
      <c r="D100" s="75"/>
      <c r="E100" s="74"/>
      <c r="F100" s="157"/>
      <c r="G100" s="74"/>
      <c r="H100" s="75"/>
      <c r="I100" s="75"/>
      <c r="J100" s="76"/>
    </row>
    <row r="101" spans="1:10" s="116" customFormat="1" x14ac:dyDescent="0.25">
      <c r="A101" s="156"/>
      <c r="B101" s="74"/>
      <c r="C101" s="157"/>
      <c r="D101" s="75"/>
      <c r="E101" s="74"/>
      <c r="F101" s="157"/>
      <c r="G101" s="74"/>
      <c r="H101" s="75"/>
      <c r="I101" s="75"/>
      <c r="J101" s="76"/>
    </row>
    <row r="102" spans="1:10" s="116" customFormat="1" x14ac:dyDescent="0.25">
      <c r="A102" s="156"/>
      <c r="B102" s="74"/>
      <c r="C102" s="157"/>
      <c r="D102" s="75"/>
      <c r="E102" s="74"/>
      <c r="F102" s="157"/>
      <c r="G102" s="74"/>
      <c r="H102" s="75"/>
      <c r="I102" s="75"/>
      <c r="J102" s="76"/>
    </row>
    <row r="103" spans="1:10" s="116" customFormat="1" x14ac:dyDescent="0.25">
      <c r="A103" s="156"/>
      <c r="B103" s="74"/>
      <c r="C103" s="157"/>
      <c r="D103" s="75"/>
      <c r="E103" s="74"/>
      <c r="F103" s="157"/>
      <c r="G103" s="74"/>
      <c r="H103" s="75"/>
      <c r="I103" s="75"/>
      <c r="J103" s="76"/>
    </row>
    <row r="104" spans="1:10" s="116" customFormat="1" x14ac:dyDescent="0.25">
      <c r="A104" s="156"/>
      <c r="B104" s="74"/>
      <c r="C104" s="157"/>
      <c r="D104" s="75"/>
      <c r="E104" s="74"/>
      <c r="F104" s="157"/>
      <c r="G104" s="74"/>
      <c r="H104" s="75"/>
      <c r="I104" s="75"/>
      <c r="J104" s="76"/>
    </row>
    <row r="105" spans="1:10" s="116" customFormat="1" x14ac:dyDescent="0.25">
      <c r="A105" s="156"/>
      <c r="B105" s="74"/>
      <c r="C105" s="157"/>
      <c r="D105" s="75"/>
      <c r="E105" s="74"/>
      <c r="F105" s="157"/>
      <c r="G105" s="74"/>
      <c r="H105" s="75"/>
      <c r="I105" s="75"/>
      <c r="J105" s="76"/>
    </row>
    <row r="106" spans="1:10" s="116" customFormat="1" x14ac:dyDescent="0.25">
      <c r="A106" s="156"/>
      <c r="B106" s="74"/>
      <c r="C106" s="157"/>
      <c r="D106" s="75"/>
      <c r="E106" s="74"/>
      <c r="F106" s="157"/>
      <c r="G106" s="74"/>
      <c r="H106" s="75"/>
      <c r="I106" s="75"/>
      <c r="J106" s="76"/>
    </row>
    <row r="107" spans="1:10" s="116" customFormat="1" x14ac:dyDescent="0.25">
      <c r="A107" s="156"/>
      <c r="B107" s="74"/>
      <c r="C107" s="157"/>
      <c r="D107" s="75"/>
      <c r="E107" s="74"/>
      <c r="F107" s="157"/>
      <c r="G107" s="74"/>
      <c r="H107" s="75"/>
      <c r="I107" s="75"/>
      <c r="J107" s="76"/>
    </row>
    <row r="108" spans="1:10" s="116" customFormat="1" x14ac:dyDescent="0.25">
      <c r="A108" s="156"/>
      <c r="B108" s="74"/>
      <c r="C108" s="157"/>
      <c r="D108" s="75"/>
      <c r="E108" s="74"/>
      <c r="F108" s="157"/>
      <c r="G108" s="74"/>
      <c r="H108" s="75"/>
      <c r="I108" s="75"/>
      <c r="J108" s="76"/>
    </row>
    <row r="109" spans="1:10" s="116" customFormat="1" x14ac:dyDescent="0.25">
      <c r="A109" s="156"/>
      <c r="B109" s="74"/>
      <c r="C109" s="157"/>
      <c r="D109" s="75"/>
      <c r="E109" s="74"/>
      <c r="F109" s="157"/>
      <c r="G109" s="74"/>
      <c r="H109" s="75"/>
      <c r="I109" s="75"/>
      <c r="J109" s="76"/>
    </row>
    <row r="110" spans="1:10" s="116" customFormat="1" x14ac:dyDescent="0.25">
      <c r="A110" s="156"/>
      <c r="B110" s="74"/>
      <c r="C110" s="157"/>
      <c r="D110" s="75"/>
      <c r="E110" s="74"/>
      <c r="F110" s="157"/>
      <c r="G110" s="74"/>
      <c r="H110" s="75"/>
      <c r="I110" s="75"/>
      <c r="J110" s="76"/>
    </row>
    <row r="111" spans="1:10" s="116" customFormat="1" x14ac:dyDescent="0.25">
      <c r="A111" s="156"/>
      <c r="B111" s="74"/>
      <c r="C111" s="157"/>
      <c r="D111" s="75"/>
      <c r="E111" s="74"/>
      <c r="F111" s="157"/>
      <c r="G111" s="74"/>
      <c r="H111" s="75"/>
      <c r="I111" s="75"/>
      <c r="J111" s="76"/>
    </row>
    <row r="112" spans="1:10" s="116" customFormat="1" x14ac:dyDescent="0.25">
      <c r="A112" s="156"/>
      <c r="B112" s="74"/>
      <c r="C112" s="157"/>
      <c r="D112" s="75"/>
      <c r="E112" s="74"/>
      <c r="F112" s="157"/>
      <c r="G112" s="74"/>
      <c r="H112" s="75"/>
      <c r="I112" s="75"/>
      <c r="J112" s="76"/>
    </row>
    <row r="113" spans="1:10" s="116" customFormat="1" x14ac:dyDescent="0.25">
      <c r="A113" s="156"/>
      <c r="B113" s="74"/>
      <c r="C113" s="157"/>
      <c r="D113" s="75"/>
      <c r="E113" s="74"/>
      <c r="F113" s="157"/>
      <c r="G113" s="74"/>
      <c r="H113" s="75"/>
      <c r="I113" s="75"/>
      <c r="J113" s="76"/>
    </row>
    <row r="114" spans="1:10" s="116" customFormat="1" x14ac:dyDescent="0.25">
      <c r="A114" s="156"/>
      <c r="B114" s="74"/>
      <c r="C114" s="157"/>
      <c r="D114" s="75"/>
      <c r="E114" s="74"/>
      <c r="F114" s="157"/>
      <c r="G114" s="74"/>
      <c r="H114" s="75"/>
      <c r="I114" s="75"/>
      <c r="J114" s="76"/>
    </row>
    <row r="115" spans="1:10" s="116" customFormat="1" x14ac:dyDescent="0.25">
      <c r="A115" s="156"/>
      <c r="B115" s="74"/>
      <c r="C115" s="157"/>
      <c r="D115" s="75"/>
      <c r="E115" s="74"/>
      <c r="F115" s="157"/>
      <c r="G115" s="74"/>
      <c r="H115" s="75"/>
      <c r="I115" s="75"/>
      <c r="J115" s="76"/>
    </row>
    <row r="116" spans="1:10" s="116" customFormat="1" x14ac:dyDescent="0.25">
      <c r="A116" s="156"/>
      <c r="B116" s="74"/>
      <c r="C116" s="157"/>
      <c r="D116" s="75"/>
      <c r="E116" s="74"/>
      <c r="F116" s="157"/>
      <c r="G116" s="74"/>
      <c r="H116" s="75"/>
      <c r="I116" s="75"/>
      <c r="J116" s="76"/>
    </row>
    <row r="117" spans="1:10" s="116" customFormat="1" x14ac:dyDescent="0.25">
      <c r="A117" s="156"/>
      <c r="B117" s="74"/>
      <c r="C117" s="157"/>
      <c r="D117" s="75"/>
      <c r="E117" s="74"/>
      <c r="F117" s="157"/>
      <c r="G117" s="74"/>
      <c r="H117" s="75"/>
      <c r="I117" s="75"/>
      <c r="J117" s="76"/>
    </row>
    <row r="118" spans="1:10" s="116" customFormat="1" x14ac:dyDescent="0.25">
      <c r="A118" s="156"/>
      <c r="B118" s="74"/>
      <c r="C118" s="157"/>
      <c r="D118" s="75"/>
      <c r="E118" s="74"/>
      <c r="F118" s="157"/>
      <c r="G118" s="74"/>
      <c r="H118" s="75"/>
      <c r="I118" s="75"/>
      <c r="J118" s="76"/>
    </row>
    <row r="119" spans="1:10" s="116" customFormat="1" x14ac:dyDescent="0.25">
      <c r="A119" s="156"/>
      <c r="B119" s="74"/>
      <c r="C119" s="157"/>
      <c r="D119" s="75"/>
      <c r="E119" s="74"/>
      <c r="F119" s="157"/>
      <c r="G119" s="74"/>
      <c r="H119" s="75"/>
      <c r="I119" s="75"/>
      <c r="J119" s="76"/>
    </row>
    <row r="120" spans="1:10" s="116" customFormat="1" x14ac:dyDescent="0.25">
      <c r="A120" s="156"/>
      <c r="B120" s="74"/>
      <c r="C120" s="157"/>
      <c r="D120" s="75"/>
      <c r="E120" s="74"/>
      <c r="F120" s="157"/>
      <c r="G120" s="74"/>
      <c r="H120" s="75"/>
      <c r="I120" s="75"/>
      <c r="J120" s="76"/>
    </row>
    <row r="121" spans="1:10" s="116" customFormat="1" x14ac:dyDescent="0.25">
      <c r="A121" s="156"/>
      <c r="B121" s="74"/>
      <c r="C121" s="157"/>
      <c r="D121" s="75"/>
      <c r="E121" s="74"/>
      <c r="F121" s="157"/>
      <c r="G121" s="74"/>
      <c r="H121" s="75"/>
      <c r="I121" s="75"/>
      <c r="J121" s="76"/>
    </row>
    <row r="122" spans="1:10" s="116" customFormat="1" x14ac:dyDescent="0.25">
      <c r="A122" s="156"/>
      <c r="B122" s="74"/>
      <c r="C122" s="157"/>
      <c r="D122" s="75"/>
      <c r="E122" s="74"/>
      <c r="F122" s="157"/>
      <c r="G122" s="74"/>
      <c r="H122" s="75"/>
      <c r="I122" s="75"/>
      <c r="J122" s="76"/>
    </row>
    <row r="123" spans="1:10" s="116" customFormat="1" x14ac:dyDescent="0.25">
      <c r="A123" s="156"/>
      <c r="B123" s="74"/>
      <c r="C123" s="157"/>
      <c r="D123" s="75"/>
      <c r="E123" s="74"/>
      <c r="F123" s="157"/>
      <c r="G123" s="74"/>
      <c r="H123" s="75"/>
      <c r="I123" s="75"/>
      <c r="J123" s="76"/>
    </row>
    <row r="124" spans="1:10" s="116" customFormat="1" x14ac:dyDescent="0.25">
      <c r="A124" s="156"/>
      <c r="B124" s="74"/>
      <c r="C124" s="157"/>
      <c r="D124" s="75"/>
      <c r="E124" s="74"/>
      <c r="F124" s="157"/>
      <c r="G124" s="74"/>
      <c r="H124" s="75"/>
      <c r="I124" s="75"/>
      <c r="J124" s="76"/>
    </row>
    <row r="125" spans="1:10" s="116" customFormat="1" x14ac:dyDescent="0.25">
      <c r="A125" s="156"/>
      <c r="B125" s="74"/>
      <c r="C125" s="157"/>
      <c r="D125" s="75"/>
      <c r="E125" s="74"/>
      <c r="F125" s="157"/>
      <c r="G125" s="74"/>
      <c r="H125" s="75"/>
      <c r="I125" s="75"/>
      <c r="J125" s="76"/>
    </row>
    <row r="126" spans="1:10" s="116" customFormat="1" x14ac:dyDescent="0.25">
      <c r="A126" s="156"/>
      <c r="B126" s="74"/>
      <c r="C126" s="157"/>
      <c r="D126" s="75"/>
      <c r="E126" s="74"/>
      <c r="F126" s="157"/>
      <c r="G126" s="74"/>
      <c r="H126" s="75"/>
      <c r="I126" s="75"/>
      <c r="J126" s="76"/>
    </row>
    <row r="127" spans="1:10" s="116" customFormat="1" x14ac:dyDescent="0.25">
      <c r="A127" s="156"/>
      <c r="B127" s="74"/>
      <c r="C127" s="157"/>
      <c r="D127" s="75"/>
      <c r="E127" s="74"/>
      <c r="F127" s="157"/>
      <c r="G127" s="74"/>
      <c r="H127" s="75"/>
      <c r="I127" s="75"/>
      <c r="J127" s="76"/>
    </row>
    <row r="128" spans="1:10" s="116" customFormat="1" x14ac:dyDescent="0.25">
      <c r="A128" s="156"/>
      <c r="B128" s="74"/>
      <c r="C128" s="157"/>
      <c r="D128" s="75"/>
      <c r="E128" s="74"/>
      <c r="F128" s="157"/>
      <c r="G128" s="74"/>
      <c r="H128" s="75"/>
      <c r="I128" s="75"/>
      <c r="J128" s="76"/>
    </row>
    <row r="129" spans="1:10" s="116" customFormat="1" x14ac:dyDescent="0.25">
      <c r="A129" s="156"/>
      <c r="B129" s="74"/>
      <c r="C129" s="157"/>
      <c r="D129" s="75"/>
      <c r="E129" s="74"/>
      <c r="F129" s="157"/>
      <c r="G129" s="74"/>
      <c r="H129" s="75"/>
      <c r="I129" s="75"/>
      <c r="J129" s="76"/>
    </row>
    <row r="130" spans="1:10" s="116" customFormat="1" x14ac:dyDescent="0.25">
      <c r="A130" s="156"/>
      <c r="B130" s="74"/>
      <c r="C130" s="157"/>
      <c r="D130" s="75"/>
      <c r="E130" s="74"/>
      <c r="F130" s="157"/>
      <c r="G130" s="74"/>
      <c r="H130" s="75"/>
      <c r="I130" s="75"/>
      <c r="J130" s="76"/>
    </row>
    <row r="131" spans="1:10" s="116" customFormat="1" x14ac:dyDescent="0.25">
      <c r="A131" s="156"/>
      <c r="B131" s="74"/>
      <c r="C131" s="157"/>
      <c r="D131" s="75"/>
      <c r="E131" s="74"/>
      <c r="F131" s="157"/>
      <c r="G131" s="74"/>
      <c r="H131" s="75"/>
      <c r="I131" s="75"/>
      <c r="J131" s="76"/>
    </row>
    <row r="132" spans="1:10" s="116" customFormat="1" x14ac:dyDescent="0.25">
      <c r="A132" s="156"/>
      <c r="B132" s="74"/>
      <c r="C132" s="157"/>
      <c r="D132" s="75"/>
      <c r="E132" s="74"/>
      <c r="F132" s="157"/>
      <c r="G132" s="74"/>
      <c r="H132" s="75"/>
      <c r="I132" s="75"/>
      <c r="J132" s="76"/>
    </row>
    <row r="133" spans="1:10" s="116" customFormat="1" x14ac:dyDescent="0.25">
      <c r="A133" s="156"/>
      <c r="B133" s="74"/>
      <c r="C133" s="157"/>
      <c r="D133" s="75"/>
      <c r="E133" s="74"/>
      <c r="F133" s="157"/>
      <c r="G133" s="74"/>
      <c r="H133" s="75"/>
      <c r="I133" s="75"/>
      <c r="J133" s="76"/>
    </row>
    <row r="134" spans="1:10" s="116" customFormat="1" x14ac:dyDescent="0.25">
      <c r="A134" s="156"/>
      <c r="B134" s="74"/>
      <c r="C134" s="157"/>
      <c r="D134" s="75"/>
      <c r="E134" s="74"/>
      <c r="F134" s="157"/>
      <c r="G134" s="74"/>
      <c r="H134" s="75"/>
      <c r="I134" s="75"/>
      <c r="J134" s="76"/>
    </row>
    <row r="135" spans="1:10" s="116" customFormat="1" x14ac:dyDescent="0.25">
      <c r="A135" s="156"/>
      <c r="B135" s="74"/>
      <c r="C135" s="157"/>
      <c r="D135" s="75"/>
      <c r="E135" s="74"/>
      <c r="F135" s="157"/>
      <c r="G135" s="74"/>
      <c r="H135" s="75"/>
      <c r="I135" s="75"/>
      <c r="J135" s="76"/>
    </row>
    <row r="136" spans="1:10" s="116" customFormat="1" x14ac:dyDescent="0.25">
      <c r="A136" s="156"/>
      <c r="B136" s="74"/>
      <c r="C136" s="157"/>
      <c r="D136" s="75"/>
      <c r="E136" s="74"/>
      <c r="F136" s="157"/>
      <c r="G136" s="74"/>
      <c r="H136" s="75"/>
      <c r="I136" s="75"/>
      <c r="J136" s="76"/>
    </row>
    <row r="137" spans="1:10" s="116" customFormat="1" x14ac:dyDescent="0.25">
      <c r="A137" s="156"/>
      <c r="B137" s="74"/>
      <c r="C137" s="157"/>
      <c r="D137" s="75"/>
      <c r="E137" s="74"/>
      <c r="F137" s="157"/>
      <c r="G137" s="74"/>
      <c r="H137" s="75"/>
      <c r="I137" s="75"/>
      <c r="J137" s="76"/>
    </row>
    <row r="138" spans="1:10" s="116" customFormat="1" x14ac:dyDescent="0.25">
      <c r="A138" s="156"/>
      <c r="B138" s="74"/>
      <c r="C138" s="157"/>
      <c r="D138" s="75"/>
      <c r="E138" s="74"/>
      <c r="F138" s="157"/>
      <c r="G138" s="74"/>
      <c r="H138" s="75"/>
      <c r="I138" s="75"/>
      <c r="J138" s="76"/>
    </row>
    <row r="139" spans="1:10" s="116" customFormat="1" x14ac:dyDescent="0.25">
      <c r="A139" s="156"/>
      <c r="B139" s="74"/>
      <c r="C139" s="157"/>
      <c r="D139" s="75"/>
      <c r="E139" s="74"/>
      <c r="F139" s="157"/>
      <c r="G139" s="74"/>
      <c r="H139" s="75"/>
      <c r="I139" s="75"/>
      <c r="J139" s="76"/>
    </row>
    <row r="140" spans="1:10" s="116" customFormat="1" x14ac:dyDescent="0.25">
      <c r="A140" s="156"/>
      <c r="B140" s="74"/>
      <c r="C140" s="157"/>
      <c r="D140" s="75"/>
      <c r="E140" s="74"/>
      <c r="F140" s="157"/>
      <c r="G140" s="74"/>
      <c r="H140" s="75"/>
      <c r="I140" s="75"/>
      <c r="J140" s="76"/>
    </row>
    <row r="141" spans="1:10" s="116" customFormat="1" x14ac:dyDescent="0.25">
      <c r="A141" s="156"/>
      <c r="B141" s="74"/>
      <c r="C141" s="157"/>
      <c r="D141" s="75"/>
      <c r="E141" s="74"/>
      <c r="F141" s="157"/>
      <c r="G141" s="74"/>
      <c r="H141" s="75"/>
      <c r="I141" s="75"/>
      <c r="J141" s="76"/>
    </row>
    <row r="142" spans="1:10" s="116" customFormat="1" x14ac:dyDescent="0.25">
      <c r="A142" s="156"/>
      <c r="B142" s="74"/>
      <c r="C142" s="157"/>
      <c r="D142" s="75"/>
      <c r="E142" s="74"/>
      <c r="F142" s="157"/>
      <c r="G142" s="74"/>
      <c r="H142" s="75"/>
      <c r="I142" s="75"/>
      <c r="J142" s="76"/>
    </row>
    <row r="143" spans="1:10" s="116" customFormat="1" x14ac:dyDescent="0.25">
      <c r="A143" s="156"/>
      <c r="B143" s="74"/>
      <c r="C143" s="157"/>
      <c r="D143" s="75"/>
      <c r="E143" s="74"/>
      <c r="F143" s="157"/>
      <c r="G143" s="74"/>
      <c r="H143" s="75"/>
      <c r="I143" s="75"/>
      <c r="J143" s="76"/>
    </row>
    <row r="144" spans="1:10" s="116" customFormat="1" x14ac:dyDescent="0.25">
      <c r="A144" s="156"/>
      <c r="B144" s="74"/>
      <c r="C144" s="157"/>
      <c r="D144" s="75"/>
      <c r="E144" s="74"/>
      <c r="F144" s="157"/>
      <c r="G144" s="74"/>
      <c r="H144" s="75"/>
      <c r="I144" s="75"/>
      <c r="J144" s="76"/>
    </row>
    <row r="145" spans="1:10" s="116" customFormat="1" x14ac:dyDescent="0.25">
      <c r="A145" s="156"/>
      <c r="B145" s="74"/>
      <c r="C145" s="157"/>
      <c r="D145" s="75"/>
      <c r="E145" s="74"/>
      <c r="F145" s="157"/>
      <c r="G145" s="74"/>
      <c r="H145" s="75"/>
      <c r="I145" s="75"/>
      <c r="J145" s="76"/>
    </row>
    <row r="146" spans="1:10" s="116" customFormat="1" x14ac:dyDescent="0.25">
      <c r="A146" s="156"/>
      <c r="B146" s="74"/>
      <c r="C146" s="157"/>
      <c r="D146" s="75"/>
      <c r="E146" s="74"/>
      <c r="F146" s="157"/>
      <c r="G146" s="74"/>
      <c r="H146" s="75"/>
      <c r="I146" s="75"/>
      <c r="J146" s="76"/>
    </row>
    <row r="147" spans="1:10" s="116" customFormat="1" x14ac:dyDescent="0.25">
      <c r="A147" s="156"/>
      <c r="B147" s="74"/>
      <c r="C147" s="157"/>
      <c r="D147" s="75"/>
      <c r="E147" s="74"/>
      <c r="F147" s="157"/>
      <c r="G147" s="74"/>
      <c r="H147" s="75"/>
      <c r="I147" s="75"/>
      <c r="J147" s="76"/>
    </row>
    <row r="148" spans="1:10" s="116" customFormat="1" x14ac:dyDescent="0.25">
      <c r="A148" s="156"/>
      <c r="B148" s="74"/>
      <c r="C148" s="157"/>
      <c r="D148" s="75"/>
      <c r="E148" s="74"/>
      <c r="F148" s="157"/>
      <c r="G148" s="74"/>
      <c r="H148" s="75"/>
      <c r="I148" s="75"/>
      <c r="J148" s="76"/>
    </row>
    <row r="149" spans="1:10" s="116" customFormat="1" x14ac:dyDescent="0.25">
      <c r="A149" s="156"/>
      <c r="B149" s="74"/>
      <c r="C149" s="157"/>
      <c r="D149" s="75"/>
      <c r="E149" s="74"/>
      <c r="F149" s="157"/>
      <c r="G149" s="74"/>
      <c r="H149" s="75"/>
      <c r="I149" s="75"/>
      <c r="J149" s="76"/>
    </row>
    <row r="150" spans="1:10" s="116" customFormat="1" ht="15.75" thickBot="1" x14ac:dyDescent="0.3">
      <c r="A150" s="156"/>
      <c r="B150" s="158"/>
      <c r="C150" s="159"/>
      <c r="D150" s="160"/>
      <c r="E150" s="158"/>
      <c r="F150" s="159"/>
      <c r="G150" s="158"/>
      <c r="H150" s="160"/>
      <c r="I150" s="160"/>
      <c r="J150" s="161"/>
    </row>
    <row r="151" spans="1:10" s="116" customFormat="1" x14ac:dyDescent="0.25">
      <c r="A151" s="156"/>
      <c r="B151" s="114"/>
      <c r="C151" s="115"/>
      <c r="E151" s="114"/>
      <c r="F151" s="117"/>
      <c r="G151" s="118"/>
      <c r="J151" s="117"/>
    </row>
    <row r="152" spans="1:10" s="116" customFormat="1" x14ac:dyDescent="0.25">
      <c r="A152" s="156"/>
      <c r="B152" s="114"/>
      <c r="C152" s="115"/>
      <c r="E152" s="114"/>
      <c r="F152" s="117"/>
      <c r="G152" s="118"/>
      <c r="J152" s="117"/>
    </row>
    <row r="153" spans="1:10" s="116" customFormat="1" x14ac:dyDescent="0.25">
      <c r="A153" s="156"/>
      <c r="B153" s="114"/>
      <c r="C153" s="115"/>
      <c r="E153" s="114"/>
      <c r="F153" s="117"/>
      <c r="G153" s="118"/>
      <c r="J153" s="117"/>
    </row>
    <row r="154" spans="1:10" s="116" customFormat="1" x14ac:dyDescent="0.25">
      <c r="A154" s="156"/>
      <c r="B154" s="114"/>
      <c r="C154" s="115"/>
      <c r="E154" s="114"/>
      <c r="F154" s="117"/>
      <c r="G154" s="118"/>
      <c r="J154" s="117"/>
    </row>
    <row r="155" spans="1:10" s="116" customFormat="1" x14ac:dyDescent="0.25">
      <c r="A155" s="156"/>
      <c r="B155" s="114"/>
      <c r="C155" s="115"/>
      <c r="E155" s="114"/>
      <c r="F155" s="117"/>
      <c r="G155" s="118"/>
      <c r="J155" s="117"/>
    </row>
    <row r="156" spans="1:10" s="116" customFormat="1" x14ac:dyDescent="0.25">
      <c r="A156" s="156"/>
      <c r="B156" s="114"/>
      <c r="C156" s="115"/>
      <c r="E156" s="114"/>
      <c r="F156" s="117"/>
      <c r="G156" s="118"/>
      <c r="J156" s="117"/>
    </row>
    <row r="157" spans="1:10" s="116" customFormat="1" x14ac:dyDescent="0.25">
      <c r="A157" s="156"/>
      <c r="B157" s="114"/>
      <c r="C157" s="115"/>
      <c r="E157" s="114"/>
      <c r="F157" s="117"/>
      <c r="G157" s="118"/>
      <c r="J157" s="117"/>
    </row>
    <row r="158" spans="1:10" s="116" customFormat="1" x14ac:dyDescent="0.25">
      <c r="A158" s="156"/>
      <c r="B158" s="114"/>
      <c r="C158" s="115"/>
      <c r="E158" s="114"/>
      <c r="F158" s="117"/>
      <c r="G158" s="118"/>
      <c r="J158" s="117"/>
    </row>
    <row r="159" spans="1:10" s="116" customFormat="1" x14ac:dyDescent="0.25">
      <c r="A159" s="156"/>
      <c r="B159" s="114"/>
      <c r="C159" s="115"/>
      <c r="E159" s="114"/>
      <c r="F159" s="117"/>
      <c r="G159" s="118"/>
      <c r="J159" s="117"/>
    </row>
    <row r="160" spans="1:10" s="116" customFormat="1" x14ac:dyDescent="0.25">
      <c r="A160" s="156"/>
      <c r="B160" s="114"/>
      <c r="C160" s="115"/>
      <c r="E160" s="114"/>
      <c r="F160" s="117"/>
      <c r="G160" s="118"/>
      <c r="J160" s="117"/>
    </row>
    <row r="161" spans="1:10" s="116" customFormat="1" x14ac:dyDescent="0.25">
      <c r="A161" s="156"/>
      <c r="B161" s="114"/>
      <c r="C161" s="115"/>
      <c r="E161" s="114"/>
      <c r="F161" s="117"/>
      <c r="G161" s="118"/>
      <c r="J161" s="117"/>
    </row>
    <row r="162" spans="1:10" s="116" customFormat="1" x14ac:dyDescent="0.25">
      <c r="A162" s="156"/>
      <c r="B162" s="114"/>
      <c r="C162" s="115"/>
      <c r="E162" s="114"/>
      <c r="F162" s="117"/>
      <c r="G162" s="118"/>
      <c r="J162" s="117"/>
    </row>
    <row r="163" spans="1:10" s="116" customFormat="1" x14ac:dyDescent="0.25">
      <c r="A163" s="156"/>
      <c r="B163" s="114"/>
      <c r="C163" s="115"/>
      <c r="E163" s="114"/>
      <c r="F163" s="117"/>
      <c r="G163" s="118"/>
      <c r="J163" s="117"/>
    </row>
    <row r="164" spans="1:10" s="116" customFormat="1" x14ac:dyDescent="0.25">
      <c r="A164" s="156"/>
      <c r="B164" s="114"/>
      <c r="C164" s="115"/>
      <c r="E164" s="114"/>
      <c r="F164" s="117"/>
      <c r="G164" s="118"/>
      <c r="J164" s="117"/>
    </row>
    <row r="165" spans="1:10" s="116" customFormat="1" x14ac:dyDescent="0.25">
      <c r="A165" s="156"/>
      <c r="B165" s="114"/>
      <c r="C165" s="115"/>
      <c r="E165" s="114"/>
      <c r="F165" s="117"/>
      <c r="G165" s="118"/>
      <c r="J165" s="117"/>
    </row>
    <row r="166" spans="1:10" s="116" customFormat="1" x14ac:dyDescent="0.25">
      <c r="A166" s="156"/>
      <c r="B166" s="114"/>
      <c r="C166" s="115"/>
      <c r="E166" s="114"/>
      <c r="F166" s="117"/>
      <c r="G166" s="118"/>
      <c r="J166" s="117"/>
    </row>
    <row r="167" spans="1:10" s="116" customFormat="1" x14ac:dyDescent="0.25">
      <c r="A167" s="156"/>
      <c r="B167" s="114"/>
      <c r="C167" s="115"/>
      <c r="E167" s="114"/>
      <c r="F167" s="117"/>
      <c r="G167" s="118"/>
      <c r="J167" s="117"/>
    </row>
    <row r="168" spans="1:10" s="116" customFormat="1" x14ac:dyDescent="0.25">
      <c r="A168" s="156"/>
      <c r="B168" s="114"/>
      <c r="C168" s="115"/>
      <c r="E168" s="114"/>
      <c r="F168" s="117"/>
      <c r="G168" s="118"/>
      <c r="J168" s="117"/>
    </row>
    <row r="169" spans="1:10" s="116" customFormat="1" x14ac:dyDescent="0.25">
      <c r="A169" s="156"/>
      <c r="B169" s="114"/>
      <c r="C169" s="115"/>
      <c r="E169" s="114"/>
      <c r="F169" s="117"/>
      <c r="G169" s="118"/>
      <c r="J169" s="117"/>
    </row>
    <row r="170" spans="1:10" s="116" customFormat="1" x14ac:dyDescent="0.25">
      <c r="A170" s="156"/>
      <c r="B170" s="114"/>
      <c r="C170" s="115"/>
      <c r="E170" s="114"/>
      <c r="F170" s="117"/>
      <c r="G170" s="118"/>
      <c r="J170" s="117"/>
    </row>
    <row r="171" spans="1:10" s="116" customFormat="1" x14ac:dyDescent="0.25">
      <c r="A171" s="156"/>
      <c r="B171" s="114"/>
      <c r="C171" s="115"/>
      <c r="E171" s="114"/>
      <c r="F171" s="117"/>
      <c r="G171" s="118"/>
      <c r="J171" s="117"/>
    </row>
    <row r="172" spans="1:10" s="116" customFormat="1" x14ac:dyDescent="0.25">
      <c r="A172" s="156"/>
      <c r="B172" s="114"/>
      <c r="C172" s="115"/>
      <c r="E172" s="114"/>
      <c r="F172" s="117"/>
      <c r="G172" s="118"/>
      <c r="J172" s="117"/>
    </row>
    <row r="173" spans="1:10" s="116" customFormat="1" x14ac:dyDescent="0.25">
      <c r="A173" s="156"/>
      <c r="B173" s="114"/>
      <c r="C173" s="115"/>
      <c r="E173" s="114"/>
      <c r="F173" s="117"/>
      <c r="G173" s="118"/>
      <c r="J173" s="117"/>
    </row>
    <row r="174" spans="1:10" s="116" customFormat="1" x14ac:dyDescent="0.25">
      <c r="A174" s="156"/>
      <c r="B174" s="114"/>
      <c r="C174" s="115"/>
      <c r="E174" s="114"/>
      <c r="F174" s="117"/>
      <c r="G174" s="118"/>
      <c r="J174" s="117"/>
    </row>
    <row r="175" spans="1:10" s="116" customFormat="1" x14ac:dyDescent="0.25">
      <c r="A175" s="156"/>
      <c r="B175" s="114"/>
      <c r="C175" s="115"/>
      <c r="E175" s="114"/>
      <c r="F175" s="117"/>
      <c r="G175" s="118"/>
      <c r="J175" s="117"/>
    </row>
    <row r="176" spans="1:10" s="116" customFormat="1" x14ac:dyDescent="0.25">
      <c r="A176" s="156"/>
      <c r="B176" s="114"/>
      <c r="C176" s="115"/>
      <c r="E176" s="114"/>
      <c r="F176" s="117"/>
      <c r="G176" s="118"/>
      <c r="J176" s="117"/>
    </row>
    <row r="177" spans="1:10" s="116" customFormat="1" x14ac:dyDescent="0.25">
      <c r="A177" s="156"/>
      <c r="B177" s="114"/>
      <c r="C177" s="115"/>
      <c r="E177" s="114"/>
      <c r="F177" s="117"/>
      <c r="G177" s="118"/>
      <c r="J177" s="117"/>
    </row>
    <row r="178" spans="1:10" s="116" customFormat="1" x14ac:dyDescent="0.25">
      <c r="A178" s="156"/>
      <c r="B178" s="114"/>
      <c r="C178" s="115"/>
      <c r="E178" s="114"/>
      <c r="F178" s="117"/>
      <c r="G178" s="118"/>
      <c r="J178" s="117"/>
    </row>
    <row r="179" spans="1:10" s="116" customFormat="1" x14ac:dyDescent="0.25">
      <c r="A179" s="156"/>
      <c r="B179" s="114"/>
      <c r="C179" s="115"/>
      <c r="E179" s="114"/>
      <c r="F179" s="117"/>
      <c r="G179" s="118"/>
      <c r="J179" s="117"/>
    </row>
    <row r="180" spans="1:10" s="116" customFormat="1" x14ac:dyDescent="0.25">
      <c r="A180" s="156"/>
      <c r="B180" s="114"/>
      <c r="C180" s="115"/>
      <c r="E180" s="114"/>
      <c r="F180" s="117"/>
      <c r="G180" s="118"/>
      <c r="J180" s="117"/>
    </row>
    <row r="181" spans="1:10" s="116" customFormat="1" x14ac:dyDescent="0.25">
      <c r="A181" s="156"/>
      <c r="B181" s="114"/>
      <c r="C181" s="115"/>
      <c r="E181" s="114"/>
      <c r="F181" s="117"/>
      <c r="G181" s="118"/>
      <c r="J181" s="117"/>
    </row>
    <row r="182" spans="1:10" s="116" customFormat="1" x14ac:dyDescent="0.25">
      <c r="A182" s="156"/>
      <c r="B182" s="114"/>
      <c r="C182" s="115"/>
      <c r="E182" s="114"/>
      <c r="F182" s="117"/>
      <c r="G182" s="118"/>
      <c r="J182" s="117"/>
    </row>
    <row r="183" spans="1:10" s="116" customFormat="1" x14ac:dyDescent="0.25">
      <c r="A183" s="156"/>
      <c r="B183" s="114"/>
      <c r="C183" s="115"/>
      <c r="E183" s="114"/>
      <c r="F183" s="117"/>
      <c r="G183" s="118"/>
      <c r="J183" s="117"/>
    </row>
    <row r="184" spans="1:10" s="116" customFormat="1" x14ac:dyDescent="0.25">
      <c r="A184" s="156"/>
      <c r="B184" s="114"/>
      <c r="C184" s="115"/>
      <c r="E184" s="114"/>
      <c r="F184" s="117"/>
      <c r="G184" s="118"/>
      <c r="J184" s="117"/>
    </row>
    <row r="185" spans="1:10" s="116" customFormat="1" x14ac:dyDescent="0.25">
      <c r="A185" s="156"/>
      <c r="B185" s="114"/>
      <c r="C185" s="115"/>
      <c r="E185" s="114"/>
      <c r="F185" s="117"/>
      <c r="G185" s="118"/>
      <c r="J185" s="117"/>
    </row>
    <row r="186" spans="1:10" s="116" customFormat="1" x14ac:dyDescent="0.25">
      <c r="A186" s="156"/>
      <c r="B186" s="114"/>
      <c r="C186" s="115"/>
      <c r="E186" s="114"/>
      <c r="F186" s="117"/>
      <c r="G186" s="118"/>
      <c r="J186" s="117"/>
    </row>
    <row r="187" spans="1:10" s="116" customFormat="1" x14ac:dyDescent="0.25">
      <c r="A187" s="156"/>
      <c r="B187" s="114"/>
      <c r="C187" s="115"/>
      <c r="E187" s="114"/>
      <c r="F187" s="117"/>
      <c r="G187" s="118"/>
      <c r="J187" s="117"/>
    </row>
    <row r="188" spans="1:10" s="116" customFormat="1" x14ac:dyDescent="0.25">
      <c r="A188" s="156"/>
      <c r="B188" s="114"/>
      <c r="C188" s="115"/>
      <c r="E188" s="114"/>
      <c r="F188" s="117"/>
      <c r="G188" s="118"/>
      <c r="J188" s="117"/>
    </row>
    <row r="189" spans="1:10" s="116" customFormat="1" x14ac:dyDescent="0.25">
      <c r="A189" s="156"/>
      <c r="B189" s="114"/>
      <c r="C189" s="115"/>
      <c r="E189" s="114"/>
      <c r="F189" s="117"/>
      <c r="G189" s="118"/>
      <c r="J189" s="117"/>
    </row>
    <row r="190" spans="1:10" s="116" customFormat="1" x14ac:dyDescent="0.25">
      <c r="A190" s="156"/>
      <c r="B190" s="114"/>
      <c r="C190" s="115"/>
      <c r="E190" s="114"/>
      <c r="F190" s="117"/>
      <c r="G190" s="118"/>
      <c r="J190" s="117"/>
    </row>
    <row r="191" spans="1:10" s="116" customFormat="1" x14ac:dyDescent="0.25">
      <c r="A191" s="156"/>
      <c r="B191" s="114"/>
      <c r="C191" s="115"/>
      <c r="E191" s="114"/>
      <c r="F191" s="117"/>
      <c r="G191" s="118"/>
      <c r="J191" s="117"/>
    </row>
    <row r="192" spans="1:10" s="116" customFormat="1" x14ac:dyDescent="0.25">
      <c r="A192" s="156"/>
      <c r="B192" s="114"/>
      <c r="C192" s="115"/>
      <c r="E192" s="114"/>
      <c r="F192" s="117"/>
      <c r="G192" s="118"/>
      <c r="J192" s="117"/>
    </row>
    <row r="193" spans="1:10" s="116" customFormat="1" x14ac:dyDescent="0.25">
      <c r="A193" s="156"/>
      <c r="B193" s="114"/>
      <c r="C193" s="115"/>
      <c r="E193" s="114"/>
      <c r="F193" s="117"/>
      <c r="G193" s="118"/>
      <c r="J193" s="117"/>
    </row>
    <row r="194" spans="1:10" s="116" customFormat="1" x14ac:dyDescent="0.25">
      <c r="A194" s="156"/>
      <c r="B194" s="114"/>
      <c r="C194" s="115"/>
      <c r="E194" s="114"/>
      <c r="F194" s="117"/>
      <c r="G194" s="118"/>
      <c r="J194" s="117"/>
    </row>
    <row r="195" spans="1:10" s="116" customFormat="1" x14ac:dyDescent="0.25">
      <c r="A195" s="156"/>
      <c r="B195" s="114"/>
      <c r="C195" s="115"/>
      <c r="E195" s="114"/>
      <c r="F195" s="117"/>
      <c r="G195" s="118"/>
      <c r="J195" s="117"/>
    </row>
    <row r="196" spans="1:10" s="116" customFormat="1" x14ac:dyDescent="0.25">
      <c r="A196" s="156"/>
      <c r="B196" s="114"/>
      <c r="C196" s="115"/>
      <c r="E196" s="114"/>
      <c r="F196" s="117"/>
      <c r="G196" s="118"/>
      <c r="J196" s="117"/>
    </row>
    <row r="197" spans="1:10" s="116" customFormat="1" x14ac:dyDescent="0.25">
      <c r="A197" s="156"/>
      <c r="B197" s="114"/>
      <c r="C197" s="115"/>
      <c r="E197" s="114"/>
      <c r="F197" s="117"/>
      <c r="G197" s="118"/>
      <c r="J197" s="117"/>
    </row>
    <row r="198" spans="1:10" s="116" customFormat="1" x14ac:dyDescent="0.25">
      <c r="A198" s="156"/>
      <c r="B198" s="114"/>
      <c r="C198" s="115"/>
      <c r="E198" s="114"/>
      <c r="F198" s="117"/>
      <c r="G198" s="118"/>
      <c r="J198" s="117"/>
    </row>
    <row r="199" spans="1:10" s="116" customFormat="1" x14ac:dyDescent="0.25">
      <c r="A199" s="156"/>
      <c r="B199" s="114"/>
      <c r="C199" s="115"/>
      <c r="E199" s="114"/>
      <c r="F199" s="117"/>
      <c r="G199" s="118"/>
      <c r="J199" s="117"/>
    </row>
    <row r="200" spans="1:10" s="116" customFormat="1" x14ac:dyDescent="0.25">
      <c r="A200" s="156"/>
      <c r="B200" s="114"/>
      <c r="C200" s="115"/>
      <c r="E200" s="114"/>
      <c r="F200" s="117"/>
      <c r="G200" s="118"/>
      <c r="J200" s="117"/>
    </row>
    <row r="201" spans="1:10" s="116" customFormat="1" x14ac:dyDescent="0.25">
      <c r="A201" s="156"/>
      <c r="B201" s="114"/>
      <c r="C201" s="115"/>
      <c r="E201" s="114"/>
      <c r="F201" s="117"/>
      <c r="G201" s="118"/>
      <c r="J201" s="117"/>
    </row>
    <row r="202" spans="1:10" s="116" customFormat="1" x14ac:dyDescent="0.25">
      <c r="A202" s="156"/>
      <c r="B202" s="114"/>
      <c r="C202" s="115"/>
      <c r="E202" s="114"/>
      <c r="F202" s="117"/>
      <c r="G202" s="118"/>
      <c r="J202" s="117"/>
    </row>
    <row r="203" spans="1:10" s="116" customFormat="1" x14ac:dyDescent="0.25">
      <c r="A203" s="156"/>
      <c r="B203" s="114"/>
      <c r="C203" s="115"/>
      <c r="E203" s="114"/>
      <c r="F203" s="117"/>
      <c r="G203" s="118"/>
      <c r="J203" s="117"/>
    </row>
    <row r="204" spans="1:10" s="116" customFormat="1" x14ac:dyDescent="0.25">
      <c r="A204" s="156"/>
      <c r="B204" s="114"/>
      <c r="C204" s="115"/>
      <c r="E204" s="114"/>
      <c r="F204" s="117"/>
      <c r="G204" s="118"/>
      <c r="J204" s="117"/>
    </row>
    <row r="205" spans="1:10" s="116" customFormat="1" x14ac:dyDescent="0.25">
      <c r="A205" s="156"/>
      <c r="B205" s="114"/>
      <c r="C205" s="115"/>
      <c r="E205" s="114"/>
      <c r="F205" s="117"/>
      <c r="G205" s="118"/>
      <c r="J205" s="117"/>
    </row>
    <row r="206" spans="1:10" s="116" customFormat="1" x14ac:dyDescent="0.25">
      <c r="A206" s="156"/>
      <c r="B206" s="114"/>
      <c r="C206" s="115"/>
      <c r="E206" s="114"/>
      <c r="F206" s="117"/>
      <c r="G206" s="118"/>
      <c r="J206" s="117"/>
    </row>
    <row r="207" spans="1:10" s="116" customFormat="1" x14ac:dyDescent="0.25">
      <c r="A207" s="156"/>
      <c r="B207" s="114"/>
      <c r="C207" s="115"/>
      <c r="E207" s="114"/>
      <c r="F207" s="117"/>
      <c r="G207" s="118"/>
      <c r="J207" s="117"/>
    </row>
    <row r="208" spans="1:10" s="116" customFormat="1" x14ac:dyDescent="0.25">
      <c r="A208" s="156"/>
      <c r="B208" s="114"/>
      <c r="C208" s="115"/>
      <c r="E208" s="114"/>
      <c r="F208" s="117"/>
      <c r="G208" s="118"/>
      <c r="J208" s="117"/>
    </row>
    <row r="209" spans="1:10" s="116" customFormat="1" x14ac:dyDescent="0.25">
      <c r="A209" s="156"/>
      <c r="B209" s="114"/>
      <c r="C209" s="115"/>
      <c r="E209" s="114"/>
      <c r="F209" s="117"/>
      <c r="G209" s="118"/>
      <c r="J209" s="117"/>
    </row>
    <row r="210" spans="1:10" s="116" customFormat="1" x14ac:dyDescent="0.25">
      <c r="A210" s="156"/>
      <c r="B210" s="114"/>
      <c r="C210" s="115"/>
      <c r="E210" s="114"/>
      <c r="F210" s="117"/>
      <c r="G210" s="118"/>
      <c r="J210" s="117"/>
    </row>
    <row r="211" spans="1:10" s="116" customFormat="1" x14ac:dyDescent="0.25">
      <c r="A211" s="156"/>
      <c r="B211" s="114"/>
      <c r="C211" s="115"/>
      <c r="E211" s="114"/>
      <c r="F211" s="117"/>
      <c r="G211" s="118"/>
      <c r="J211" s="117"/>
    </row>
    <row r="212" spans="1:10" s="116" customFormat="1" x14ac:dyDescent="0.25">
      <c r="A212" s="156"/>
      <c r="B212" s="114"/>
      <c r="C212" s="115"/>
      <c r="E212" s="114"/>
      <c r="F212" s="117"/>
      <c r="G212" s="118"/>
      <c r="J212" s="117"/>
    </row>
    <row r="213" spans="1:10" s="116" customFormat="1" x14ac:dyDescent="0.25">
      <c r="A213" s="156"/>
      <c r="B213" s="114"/>
      <c r="C213" s="115"/>
      <c r="E213" s="114"/>
      <c r="F213" s="117"/>
      <c r="G213" s="118"/>
      <c r="J213" s="117"/>
    </row>
    <row r="214" spans="1:10" s="116" customFormat="1" x14ac:dyDescent="0.25">
      <c r="A214" s="156"/>
      <c r="B214" s="114"/>
      <c r="C214" s="115"/>
      <c r="E214" s="114"/>
      <c r="F214" s="117"/>
      <c r="G214" s="118"/>
      <c r="J214" s="117"/>
    </row>
    <row r="215" spans="1:10" s="116" customFormat="1" x14ac:dyDescent="0.25">
      <c r="A215" s="156"/>
      <c r="B215" s="114"/>
      <c r="C215" s="115"/>
      <c r="E215" s="114"/>
      <c r="F215" s="117"/>
      <c r="G215" s="118"/>
      <c r="J215" s="117"/>
    </row>
    <row r="216" spans="1:10" s="116" customFormat="1" x14ac:dyDescent="0.25">
      <c r="A216" s="156"/>
      <c r="B216" s="114"/>
      <c r="C216" s="115"/>
      <c r="E216" s="114"/>
      <c r="F216" s="117"/>
      <c r="G216" s="118"/>
      <c r="J216" s="117"/>
    </row>
    <row r="217" spans="1:10" s="116" customFormat="1" x14ac:dyDescent="0.25">
      <c r="A217" s="156"/>
      <c r="B217" s="114"/>
      <c r="C217" s="115"/>
      <c r="E217" s="114"/>
      <c r="F217" s="117"/>
      <c r="G217" s="118"/>
      <c r="J217" s="117"/>
    </row>
    <row r="218" spans="1:10" s="116" customFormat="1" x14ac:dyDescent="0.25">
      <c r="A218" s="156"/>
      <c r="B218" s="114"/>
      <c r="C218" s="115"/>
      <c r="E218" s="114"/>
      <c r="F218" s="117"/>
      <c r="G218" s="118"/>
      <c r="J218" s="117"/>
    </row>
    <row r="219" spans="1:10" s="116" customFormat="1" x14ac:dyDescent="0.25">
      <c r="A219" s="156"/>
      <c r="B219" s="114"/>
      <c r="C219" s="115"/>
      <c r="E219" s="114"/>
      <c r="F219" s="117"/>
      <c r="G219" s="118"/>
      <c r="J219" s="117"/>
    </row>
    <row r="220" spans="1:10" s="116" customFormat="1" x14ac:dyDescent="0.25">
      <c r="A220" s="156"/>
      <c r="B220" s="114"/>
      <c r="C220" s="115"/>
      <c r="E220" s="114"/>
      <c r="F220" s="117"/>
      <c r="G220" s="118"/>
      <c r="J220" s="117"/>
    </row>
    <row r="221" spans="1:10" s="116" customFormat="1" x14ac:dyDescent="0.25">
      <c r="A221" s="156"/>
      <c r="B221" s="114"/>
      <c r="C221" s="115"/>
      <c r="E221" s="114"/>
      <c r="F221" s="117"/>
      <c r="G221" s="118"/>
      <c r="J221" s="117"/>
    </row>
    <row r="222" spans="1:10" s="116" customFormat="1" x14ac:dyDescent="0.25">
      <c r="A222" s="156"/>
      <c r="B222" s="114"/>
      <c r="C222" s="115"/>
      <c r="E222" s="114"/>
      <c r="F222" s="117"/>
      <c r="G222" s="118"/>
      <c r="J222" s="117"/>
    </row>
    <row r="223" spans="1:10" s="116" customFormat="1" x14ac:dyDescent="0.25">
      <c r="A223" s="156"/>
      <c r="B223" s="114"/>
      <c r="C223" s="115"/>
      <c r="E223" s="114"/>
      <c r="F223" s="117"/>
      <c r="G223" s="118"/>
      <c r="J223" s="117"/>
    </row>
    <row r="224" spans="1:10" s="116" customFormat="1" x14ac:dyDescent="0.25">
      <c r="A224" s="156"/>
      <c r="B224" s="114"/>
      <c r="C224" s="115"/>
      <c r="E224" s="114"/>
      <c r="F224" s="117"/>
      <c r="G224" s="118"/>
      <c r="J224" s="117"/>
    </row>
    <row r="225" spans="1:10" s="116" customFormat="1" x14ac:dyDescent="0.25">
      <c r="A225" s="156"/>
      <c r="B225" s="114"/>
      <c r="C225" s="115"/>
      <c r="E225" s="114"/>
      <c r="F225" s="117"/>
      <c r="G225" s="118"/>
      <c r="J225" s="117"/>
    </row>
    <row r="226" spans="1:10" s="116" customFormat="1" x14ac:dyDescent="0.25">
      <c r="A226" s="156"/>
      <c r="B226" s="114"/>
      <c r="C226" s="115"/>
      <c r="E226" s="114"/>
      <c r="F226" s="117"/>
      <c r="G226" s="118"/>
      <c r="J226" s="117"/>
    </row>
    <row r="227" spans="1:10" s="116" customFormat="1" x14ac:dyDescent="0.25">
      <c r="A227" s="156"/>
      <c r="B227" s="114"/>
      <c r="C227" s="115"/>
      <c r="E227" s="114"/>
      <c r="F227" s="117"/>
      <c r="G227" s="118"/>
      <c r="J227" s="117"/>
    </row>
    <row r="228" spans="1:10" s="116" customFormat="1" x14ac:dyDescent="0.25">
      <c r="A228" s="156"/>
      <c r="B228" s="114"/>
      <c r="C228" s="115"/>
      <c r="E228" s="114"/>
      <c r="F228" s="117"/>
      <c r="G228" s="118"/>
      <c r="J228" s="117"/>
    </row>
    <row r="229" spans="1:10" s="116" customFormat="1" x14ac:dyDescent="0.25">
      <c r="A229" s="156"/>
      <c r="B229" s="114"/>
      <c r="C229" s="115"/>
      <c r="E229" s="114"/>
      <c r="F229" s="117"/>
      <c r="G229" s="118"/>
      <c r="J229" s="117"/>
    </row>
    <row r="230" spans="1:10" s="116" customFormat="1" x14ac:dyDescent="0.25">
      <c r="A230" s="156"/>
      <c r="B230" s="114"/>
      <c r="C230" s="115"/>
      <c r="E230" s="114"/>
      <c r="F230" s="117"/>
      <c r="G230" s="118"/>
      <c r="J230" s="117"/>
    </row>
    <row r="231" spans="1:10" s="116" customFormat="1" x14ac:dyDescent="0.25">
      <c r="A231" s="156"/>
      <c r="B231" s="114"/>
      <c r="C231" s="115"/>
      <c r="E231" s="114"/>
      <c r="F231" s="117"/>
      <c r="G231" s="118"/>
      <c r="J231" s="117"/>
    </row>
    <row r="232" spans="1:10" s="116" customFormat="1" x14ac:dyDescent="0.25">
      <c r="A232" s="156"/>
      <c r="B232" s="114"/>
      <c r="C232" s="115"/>
      <c r="E232" s="114"/>
      <c r="F232" s="117"/>
      <c r="G232" s="118"/>
      <c r="J232" s="117"/>
    </row>
    <row r="233" spans="1:10" s="116" customFormat="1" x14ac:dyDescent="0.25">
      <c r="A233" s="156"/>
      <c r="B233" s="114"/>
      <c r="C233" s="115"/>
      <c r="E233" s="114"/>
      <c r="F233" s="117"/>
      <c r="G233" s="118"/>
      <c r="J233" s="117"/>
    </row>
    <row r="234" spans="1:10" s="116" customFormat="1" x14ac:dyDescent="0.25">
      <c r="A234" s="156"/>
      <c r="B234" s="114"/>
      <c r="C234" s="115"/>
      <c r="E234" s="114"/>
      <c r="F234" s="117"/>
      <c r="G234" s="118"/>
      <c r="J234" s="117"/>
    </row>
    <row r="235" spans="1:10" s="116" customFormat="1" x14ac:dyDescent="0.25">
      <c r="A235" s="156"/>
      <c r="B235" s="114"/>
      <c r="C235" s="115"/>
      <c r="E235" s="114"/>
      <c r="F235" s="117"/>
      <c r="G235" s="118"/>
      <c r="J235" s="117"/>
    </row>
    <row r="236" spans="1:10" s="116" customFormat="1" x14ac:dyDescent="0.25">
      <c r="A236" s="156"/>
      <c r="B236" s="114"/>
      <c r="C236" s="115"/>
      <c r="E236" s="114"/>
      <c r="F236" s="117"/>
      <c r="G236" s="118"/>
      <c r="J236" s="117"/>
    </row>
    <row r="237" spans="1:10" s="116" customFormat="1" x14ac:dyDescent="0.25">
      <c r="A237" s="156"/>
      <c r="B237" s="114"/>
      <c r="C237" s="115"/>
      <c r="E237" s="114"/>
      <c r="F237" s="117"/>
      <c r="G237" s="118"/>
      <c r="J237" s="117"/>
    </row>
    <row r="238" spans="1:10" s="116" customFormat="1" x14ac:dyDescent="0.25">
      <c r="A238" s="156"/>
      <c r="B238" s="114"/>
      <c r="C238" s="115"/>
      <c r="E238" s="114"/>
      <c r="F238" s="117"/>
      <c r="G238" s="118"/>
      <c r="J238" s="117"/>
    </row>
    <row r="239" spans="1:10" s="116" customFormat="1" x14ac:dyDescent="0.25">
      <c r="A239" s="156"/>
      <c r="B239" s="114"/>
      <c r="C239" s="115"/>
      <c r="E239" s="114"/>
      <c r="F239" s="117"/>
      <c r="G239" s="118"/>
      <c r="J239" s="117"/>
    </row>
    <row r="240" spans="1:10" s="116" customFormat="1" x14ac:dyDescent="0.25">
      <c r="A240" s="156"/>
      <c r="B240" s="114"/>
      <c r="C240" s="115"/>
      <c r="E240" s="114"/>
      <c r="F240" s="117"/>
      <c r="G240" s="118"/>
      <c r="J240" s="117"/>
    </row>
    <row r="241" spans="1:10" s="116" customFormat="1" x14ac:dyDescent="0.25">
      <c r="A241" s="156"/>
      <c r="B241" s="114"/>
      <c r="C241" s="115"/>
      <c r="E241" s="114"/>
      <c r="F241" s="117"/>
      <c r="G241" s="118"/>
      <c r="J241" s="117"/>
    </row>
    <row r="242" spans="1:10" s="116" customFormat="1" x14ac:dyDescent="0.25">
      <c r="A242" s="156"/>
      <c r="B242" s="114"/>
      <c r="C242" s="115"/>
      <c r="E242" s="114"/>
      <c r="F242" s="117"/>
      <c r="G242" s="118"/>
      <c r="J242" s="117"/>
    </row>
    <row r="243" spans="1:10" s="116" customFormat="1" x14ac:dyDescent="0.25">
      <c r="A243" s="156"/>
      <c r="B243" s="114"/>
      <c r="C243" s="115"/>
      <c r="E243" s="114"/>
      <c r="F243" s="117"/>
      <c r="G243" s="118"/>
      <c r="J243" s="117"/>
    </row>
    <row r="244" spans="1:10" s="116" customFormat="1" x14ac:dyDescent="0.25">
      <c r="A244" s="156"/>
      <c r="B244" s="114"/>
      <c r="C244" s="115"/>
      <c r="E244" s="114"/>
      <c r="F244" s="117"/>
      <c r="G244" s="118"/>
      <c r="J244" s="117"/>
    </row>
    <row r="245" spans="1:10" s="116" customFormat="1" x14ac:dyDescent="0.25">
      <c r="A245" s="156"/>
      <c r="B245" s="114"/>
      <c r="C245" s="115"/>
      <c r="E245" s="114"/>
      <c r="F245" s="117"/>
      <c r="G245" s="118"/>
      <c r="J245" s="117"/>
    </row>
    <row r="246" spans="1:10" s="116" customFormat="1" x14ac:dyDescent="0.25">
      <c r="A246" s="156"/>
      <c r="B246" s="114"/>
      <c r="C246" s="115"/>
      <c r="E246" s="114"/>
      <c r="F246" s="117"/>
      <c r="G246" s="118"/>
      <c r="J246" s="117"/>
    </row>
    <row r="247" spans="1:10" s="116" customFormat="1" x14ac:dyDescent="0.25">
      <c r="A247" s="156"/>
      <c r="B247" s="114"/>
      <c r="C247" s="115"/>
      <c r="E247" s="114"/>
      <c r="F247" s="117"/>
      <c r="G247" s="118"/>
      <c r="J247" s="117"/>
    </row>
    <row r="248" spans="1:10" s="116" customFormat="1" x14ac:dyDescent="0.25">
      <c r="A248" s="156"/>
      <c r="B248" s="114"/>
      <c r="C248" s="115"/>
      <c r="E248" s="114"/>
      <c r="F248" s="117"/>
      <c r="G248" s="118"/>
      <c r="J248" s="117"/>
    </row>
    <row r="249" spans="1:10" s="116" customFormat="1" x14ac:dyDescent="0.25">
      <c r="A249" s="156"/>
      <c r="B249" s="114"/>
      <c r="C249" s="115"/>
      <c r="E249" s="114"/>
      <c r="F249" s="117"/>
      <c r="G249" s="118"/>
      <c r="J249" s="117"/>
    </row>
    <row r="250" spans="1:10" s="116" customFormat="1" x14ac:dyDescent="0.25">
      <c r="A250" s="156"/>
      <c r="B250" s="114"/>
      <c r="C250" s="115"/>
      <c r="E250" s="114"/>
      <c r="F250" s="117"/>
      <c r="G250" s="118"/>
      <c r="J250" s="117"/>
    </row>
    <row r="251" spans="1:10" s="116" customFormat="1" x14ac:dyDescent="0.25">
      <c r="A251" s="156"/>
      <c r="B251" s="114"/>
      <c r="C251" s="115"/>
      <c r="E251" s="114"/>
      <c r="F251" s="117"/>
      <c r="G251" s="118"/>
      <c r="J251" s="117"/>
    </row>
    <row r="252" spans="1:10" s="116" customFormat="1" x14ac:dyDescent="0.25">
      <c r="A252" s="156"/>
      <c r="B252" s="114"/>
      <c r="C252" s="115"/>
      <c r="E252" s="114"/>
      <c r="F252" s="117"/>
      <c r="G252" s="118"/>
      <c r="J252" s="117"/>
    </row>
    <row r="253" spans="1:10" s="116" customFormat="1" x14ac:dyDescent="0.25">
      <c r="A253" s="156"/>
      <c r="B253" s="114"/>
      <c r="C253" s="115"/>
      <c r="E253" s="114"/>
      <c r="F253" s="117"/>
      <c r="G253" s="118"/>
      <c r="J253" s="117"/>
    </row>
    <row r="254" spans="1:10" s="116" customFormat="1" x14ac:dyDescent="0.25">
      <c r="A254" s="156"/>
      <c r="B254" s="114"/>
      <c r="C254" s="115"/>
      <c r="E254" s="114"/>
      <c r="F254" s="117"/>
      <c r="G254" s="118"/>
      <c r="J254" s="117"/>
    </row>
    <row r="255" spans="1:10" s="116" customFormat="1" x14ac:dyDescent="0.25">
      <c r="A255" s="156"/>
      <c r="B255" s="114"/>
      <c r="C255" s="115"/>
      <c r="E255" s="114"/>
      <c r="F255" s="117"/>
      <c r="G255" s="118"/>
      <c r="J255" s="117"/>
    </row>
    <row r="256" spans="1:10" s="116" customFormat="1" x14ac:dyDescent="0.25">
      <c r="A256" s="156"/>
      <c r="B256" s="114"/>
      <c r="C256" s="115"/>
      <c r="E256" s="114"/>
      <c r="F256" s="117"/>
      <c r="G256" s="118"/>
      <c r="J256" s="117"/>
    </row>
    <row r="257" spans="1:10" s="116" customFormat="1" x14ac:dyDescent="0.25">
      <c r="A257" s="156"/>
      <c r="B257" s="114"/>
      <c r="C257" s="115"/>
      <c r="E257" s="114"/>
      <c r="F257" s="117"/>
      <c r="G257" s="118"/>
      <c r="J257" s="117"/>
    </row>
    <row r="258" spans="1:10" s="116" customFormat="1" x14ac:dyDescent="0.25">
      <c r="A258" s="156"/>
      <c r="B258" s="114"/>
      <c r="C258" s="115"/>
      <c r="E258" s="114"/>
      <c r="F258" s="117"/>
      <c r="G258" s="118"/>
      <c r="J258" s="117"/>
    </row>
    <row r="259" spans="1:10" s="116" customFormat="1" x14ac:dyDescent="0.25">
      <c r="A259" s="156"/>
      <c r="B259" s="114"/>
      <c r="C259" s="115"/>
      <c r="E259" s="114"/>
      <c r="F259" s="117"/>
      <c r="G259" s="118"/>
      <c r="J259" s="117"/>
    </row>
    <row r="260" spans="1:10" s="116" customFormat="1" x14ac:dyDescent="0.25">
      <c r="A260" s="156"/>
      <c r="B260" s="114"/>
      <c r="C260" s="115"/>
      <c r="E260" s="114"/>
      <c r="F260" s="117"/>
      <c r="G260" s="118"/>
      <c r="J260" s="117"/>
    </row>
    <row r="261" spans="1:10" s="116" customFormat="1" x14ac:dyDescent="0.25">
      <c r="A261" s="156"/>
      <c r="B261" s="114"/>
      <c r="C261" s="115"/>
      <c r="E261" s="114"/>
      <c r="F261" s="117"/>
      <c r="G261" s="118"/>
      <c r="J261" s="117"/>
    </row>
    <row r="262" spans="1:10" s="116" customFormat="1" x14ac:dyDescent="0.25">
      <c r="A262" s="156"/>
      <c r="B262" s="114"/>
      <c r="C262" s="115"/>
      <c r="E262" s="114"/>
      <c r="F262" s="117"/>
      <c r="G262" s="118"/>
      <c r="J262" s="117"/>
    </row>
    <row r="263" spans="1:10" s="116" customFormat="1" x14ac:dyDescent="0.25">
      <c r="A263" s="156"/>
      <c r="B263" s="114"/>
      <c r="C263" s="115"/>
      <c r="E263" s="114"/>
      <c r="F263" s="117"/>
      <c r="G263" s="118"/>
      <c r="J263" s="117"/>
    </row>
    <row r="264" spans="1:10" s="116" customFormat="1" x14ac:dyDescent="0.25">
      <c r="A264" s="156"/>
      <c r="B264" s="114"/>
      <c r="C264" s="115"/>
      <c r="E264" s="114"/>
      <c r="F264" s="117"/>
      <c r="G264" s="118"/>
      <c r="J264" s="117"/>
    </row>
    <row r="265" spans="1:10" s="116" customFormat="1" x14ac:dyDescent="0.25">
      <c r="A265" s="156"/>
      <c r="B265" s="114"/>
      <c r="C265" s="115"/>
      <c r="E265" s="114"/>
      <c r="F265" s="117"/>
      <c r="G265" s="118"/>
      <c r="J265" s="117"/>
    </row>
    <row r="266" spans="1:10" s="116" customFormat="1" x14ac:dyDescent="0.25">
      <c r="A266" s="156"/>
      <c r="B266" s="114"/>
      <c r="C266" s="115"/>
      <c r="E266" s="114"/>
      <c r="F266" s="117"/>
      <c r="G266" s="118"/>
      <c r="J266" s="117"/>
    </row>
    <row r="267" spans="1:10" s="116" customFormat="1" x14ac:dyDescent="0.25">
      <c r="A267" s="156"/>
      <c r="B267" s="114"/>
      <c r="C267" s="115"/>
      <c r="E267" s="114"/>
      <c r="F267" s="117"/>
      <c r="G267" s="118"/>
      <c r="J267" s="117"/>
    </row>
    <row r="268" spans="1:10" s="116" customFormat="1" x14ac:dyDescent="0.25">
      <c r="A268" s="156"/>
      <c r="B268" s="114"/>
      <c r="C268" s="115"/>
      <c r="E268" s="114"/>
      <c r="F268" s="117"/>
      <c r="G268" s="118"/>
      <c r="J268" s="117"/>
    </row>
    <row r="269" spans="1:10" s="116" customFormat="1" x14ac:dyDescent="0.25">
      <c r="A269" s="156"/>
      <c r="B269" s="114"/>
      <c r="C269" s="115"/>
      <c r="E269" s="114"/>
      <c r="F269" s="117"/>
      <c r="G269" s="118"/>
      <c r="J269" s="117"/>
    </row>
    <row r="270" spans="1:10" s="116" customFormat="1" x14ac:dyDescent="0.25">
      <c r="A270" s="156"/>
      <c r="B270" s="114"/>
      <c r="C270" s="115"/>
      <c r="E270" s="114"/>
      <c r="F270" s="117"/>
      <c r="G270" s="118"/>
      <c r="J270" s="117"/>
    </row>
    <row r="271" spans="1:10" s="116" customFormat="1" x14ac:dyDescent="0.25">
      <c r="A271" s="156"/>
      <c r="B271" s="114"/>
      <c r="C271" s="115"/>
      <c r="E271" s="114"/>
      <c r="F271" s="117"/>
      <c r="G271" s="118"/>
      <c r="J271" s="117"/>
    </row>
    <row r="272" spans="1:10" s="116" customFormat="1" x14ac:dyDescent="0.25">
      <c r="A272" s="156"/>
      <c r="B272" s="114"/>
      <c r="C272" s="115"/>
      <c r="E272" s="114"/>
      <c r="F272" s="117"/>
      <c r="G272" s="118"/>
      <c r="J272" s="117"/>
    </row>
    <row r="273" spans="1:10" s="116" customFormat="1" x14ac:dyDescent="0.25">
      <c r="A273" s="156"/>
      <c r="B273" s="114"/>
      <c r="C273" s="115"/>
      <c r="E273" s="114"/>
      <c r="F273" s="117"/>
      <c r="G273" s="118"/>
      <c r="J273" s="117"/>
    </row>
    <row r="274" spans="1:10" s="116" customFormat="1" x14ac:dyDescent="0.25">
      <c r="A274" s="156"/>
      <c r="B274" s="114"/>
      <c r="C274" s="115"/>
      <c r="E274" s="114"/>
      <c r="F274" s="117"/>
      <c r="G274" s="118"/>
      <c r="J274" s="117"/>
    </row>
    <row r="275" spans="1:10" s="116" customFormat="1" x14ac:dyDescent="0.25">
      <c r="A275" s="156"/>
      <c r="B275" s="114"/>
      <c r="C275" s="115"/>
      <c r="E275" s="114"/>
      <c r="F275" s="117"/>
      <c r="G275" s="118"/>
      <c r="J275" s="117"/>
    </row>
    <row r="276" spans="1:10" s="116" customFormat="1" x14ac:dyDescent="0.25">
      <c r="A276" s="156"/>
      <c r="B276" s="114"/>
      <c r="C276" s="115"/>
      <c r="E276" s="114"/>
      <c r="F276" s="117"/>
      <c r="G276" s="118"/>
      <c r="J276" s="117"/>
    </row>
    <row r="277" spans="1:10" s="116" customFormat="1" x14ac:dyDescent="0.25">
      <c r="A277" s="156"/>
      <c r="B277" s="114"/>
      <c r="C277" s="115"/>
      <c r="E277" s="114"/>
      <c r="F277" s="117"/>
      <c r="G277" s="118"/>
      <c r="J277" s="117"/>
    </row>
    <row r="278" spans="1:10" s="116" customFormat="1" x14ac:dyDescent="0.25">
      <c r="A278" s="156"/>
      <c r="B278" s="114"/>
      <c r="C278" s="115"/>
      <c r="E278" s="114"/>
      <c r="F278" s="117"/>
      <c r="G278" s="118"/>
      <c r="J278" s="117"/>
    </row>
    <row r="279" spans="1:10" s="116" customFormat="1" x14ac:dyDescent="0.25">
      <c r="A279" s="156"/>
      <c r="B279" s="114"/>
      <c r="C279" s="115"/>
      <c r="E279" s="114"/>
      <c r="F279" s="117"/>
      <c r="G279" s="118"/>
      <c r="J279" s="117"/>
    </row>
    <row r="280" spans="1:10" s="116" customFormat="1" x14ac:dyDescent="0.25">
      <c r="A280" s="156"/>
      <c r="B280" s="114"/>
      <c r="C280" s="115"/>
      <c r="E280" s="114"/>
      <c r="F280" s="117"/>
      <c r="G280" s="118"/>
      <c r="J280" s="117"/>
    </row>
    <row r="281" spans="1:10" s="116" customFormat="1" x14ac:dyDescent="0.25">
      <c r="A281" s="156"/>
      <c r="B281" s="114"/>
      <c r="C281" s="115"/>
      <c r="E281" s="114"/>
      <c r="F281" s="117"/>
      <c r="G281" s="118"/>
      <c r="J281" s="117"/>
    </row>
    <row r="282" spans="1:10" s="116" customFormat="1" x14ac:dyDescent="0.25">
      <c r="A282" s="156"/>
      <c r="B282" s="114"/>
      <c r="C282" s="115"/>
      <c r="E282" s="114"/>
      <c r="F282" s="117"/>
      <c r="G282" s="118"/>
      <c r="J282" s="117"/>
    </row>
    <row r="283" spans="1:10" s="116" customFormat="1" x14ac:dyDescent="0.25">
      <c r="A283" s="156"/>
      <c r="B283" s="114"/>
      <c r="C283" s="115"/>
      <c r="E283" s="114"/>
      <c r="F283" s="117"/>
      <c r="G283" s="118"/>
      <c r="J283" s="117"/>
    </row>
    <row r="284" spans="1:10" s="116" customFormat="1" x14ac:dyDescent="0.25">
      <c r="A284" s="156"/>
      <c r="B284" s="114"/>
      <c r="C284" s="115"/>
      <c r="E284" s="114"/>
      <c r="F284" s="117"/>
      <c r="G284" s="118"/>
      <c r="J284" s="117"/>
    </row>
    <row r="285" spans="1:10" s="116" customFormat="1" x14ac:dyDescent="0.25">
      <c r="A285" s="156"/>
      <c r="B285" s="114"/>
      <c r="C285" s="115"/>
      <c r="E285" s="114"/>
      <c r="F285" s="117"/>
      <c r="G285" s="118"/>
      <c r="J285" s="117"/>
    </row>
    <row r="286" spans="1:10" s="116" customFormat="1" x14ac:dyDescent="0.25">
      <c r="A286" s="156"/>
      <c r="B286" s="114"/>
      <c r="C286" s="115"/>
      <c r="E286" s="114"/>
      <c r="F286" s="117"/>
      <c r="G286" s="118"/>
      <c r="J286" s="117"/>
    </row>
    <row r="287" spans="1:10" s="116" customFormat="1" x14ac:dyDescent="0.25">
      <c r="A287" s="156"/>
      <c r="B287" s="114"/>
      <c r="C287" s="115"/>
      <c r="E287" s="114"/>
      <c r="F287" s="117"/>
      <c r="G287" s="118"/>
      <c r="J287" s="117"/>
    </row>
    <row r="288" spans="1:10" s="116" customFormat="1" x14ac:dyDescent="0.25">
      <c r="A288" s="156"/>
      <c r="B288" s="114"/>
      <c r="C288" s="115"/>
      <c r="E288" s="114"/>
      <c r="F288" s="117"/>
      <c r="G288" s="118"/>
      <c r="J288" s="117"/>
    </row>
    <row r="289" spans="1:10" s="116" customFormat="1" x14ac:dyDescent="0.25">
      <c r="A289" s="156"/>
      <c r="B289" s="114"/>
      <c r="C289" s="115"/>
      <c r="E289" s="114"/>
      <c r="F289" s="117"/>
      <c r="G289" s="118"/>
      <c r="J289" s="117"/>
    </row>
    <row r="290" spans="1:10" s="116" customFormat="1" x14ac:dyDescent="0.25">
      <c r="A290" s="156"/>
      <c r="B290" s="114"/>
      <c r="C290" s="115"/>
      <c r="E290" s="114"/>
      <c r="F290" s="117"/>
      <c r="G290" s="118"/>
      <c r="J290" s="117"/>
    </row>
    <row r="291" spans="1:10" s="116" customFormat="1" x14ac:dyDescent="0.25">
      <c r="A291" s="156"/>
      <c r="B291" s="114"/>
      <c r="C291" s="115"/>
      <c r="E291" s="114"/>
      <c r="F291" s="117"/>
      <c r="G291" s="118"/>
      <c r="J291" s="117"/>
    </row>
    <row r="292" spans="1:10" s="116" customFormat="1" x14ac:dyDescent="0.25">
      <c r="A292" s="156"/>
      <c r="B292" s="114"/>
      <c r="C292" s="115"/>
      <c r="E292" s="114"/>
      <c r="F292" s="117"/>
      <c r="G292" s="118"/>
      <c r="J292" s="117"/>
    </row>
    <row r="293" spans="1:10" s="116" customFormat="1" x14ac:dyDescent="0.25">
      <c r="A293" s="156"/>
      <c r="B293" s="114"/>
      <c r="C293" s="115"/>
      <c r="E293" s="114"/>
      <c r="F293" s="117"/>
      <c r="G293" s="118"/>
      <c r="J293" s="117"/>
    </row>
    <row r="294" spans="1:10" s="116" customFormat="1" x14ac:dyDescent="0.25">
      <c r="A294" s="156"/>
      <c r="B294" s="114"/>
      <c r="C294" s="115"/>
      <c r="E294" s="114"/>
      <c r="F294" s="117"/>
      <c r="G294" s="118"/>
      <c r="J294" s="117"/>
    </row>
    <row r="295" spans="1:10" s="116" customFormat="1" x14ac:dyDescent="0.25">
      <c r="A295" s="156"/>
      <c r="B295" s="114"/>
      <c r="C295" s="115"/>
      <c r="E295" s="114"/>
      <c r="F295" s="117"/>
      <c r="G295" s="118"/>
      <c r="J295" s="117"/>
    </row>
    <row r="296" spans="1:10" s="116" customFormat="1" x14ac:dyDescent="0.25">
      <c r="A296" s="156"/>
      <c r="B296" s="114"/>
      <c r="C296" s="115"/>
      <c r="E296" s="114"/>
      <c r="F296" s="117"/>
      <c r="G296" s="118"/>
      <c r="J296" s="117"/>
    </row>
    <row r="297" spans="1:10" s="116" customFormat="1" x14ac:dyDescent="0.25">
      <c r="A297" s="156"/>
      <c r="B297" s="114"/>
      <c r="C297" s="115"/>
      <c r="E297" s="114"/>
      <c r="F297" s="117"/>
      <c r="G297" s="118"/>
      <c r="J297" s="117"/>
    </row>
    <row r="298" spans="1:10" s="116" customFormat="1" x14ac:dyDescent="0.25">
      <c r="A298" s="156"/>
      <c r="B298" s="114"/>
      <c r="C298" s="115"/>
      <c r="E298" s="114"/>
      <c r="F298" s="117"/>
      <c r="G298" s="118"/>
      <c r="J298" s="117"/>
    </row>
    <row r="299" spans="1:10" s="116" customFormat="1" x14ac:dyDescent="0.25">
      <c r="A299" s="156"/>
      <c r="B299" s="114"/>
      <c r="C299" s="115"/>
      <c r="E299" s="114"/>
      <c r="F299" s="117"/>
      <c r="G299" s="118"/>
      <c r="J299" s="117"/>
    </row>
    <row r="300" spans="1:10" s="116" customFormat="1" x14ac:dyDescent="0.25">
      <c r="A300" s="156"/>
      <c r="B300" s="114"/>
      <c r="C300" s="115"/>
      <c r="E300" s="114"/>
      <c r="F300" s="117"/>
      <c r="G300" s="118"/>
      <c r="J300" s="117"/>
    </row>
    <row r="301" spans="1:10" s="116" customFormat="1" x14ac:dyDescent="0.25">
      <c r="A301" s="156"/>
      <c r="B301" s="114"/>
      <c r="C301" s="115"/>
      <c r="E301" s="114"/>
      <c r="F301" s="117"/>
      <c r="G301" s="118"/>
      <c r="J301" s="117"/>
    </row>
    <row r="302" spans="1:10" x14ac:dyDescent="0.25">
      <c r="E302" s="34"/>
    </row>
    <row r="303" spans="1:10" x14ac:dyDescent="0.25">
      <c r="E303" s="34"/>
    </row>
    <row r="304" spans="1:10" x14ac:dyDescent="0.25">
      <c r="E304" s="34"/>
    </row>
    <row r="305" spans="5:5" x14ac:dyDescent="0.25">
      <c r="E305" s="34"/>
    </row>
    <row r="306" spans="5:5" x14ac:dyDescent="0.25">
      <c r="E306" s="34"/>
    </row>
    <row r="307" spans="5:5" x14ac:dyDescent="0.25">
      <c r="E307" s="34"/>
    </row>
    <row r="308" spans="5:5" x14ac:dyDescent="0.25">
      <c r="E308" s="34"/>
    </row>
    <row r="309" spans="5:5" x14ac:dyDescent="0.25">
      <c r="E309" s="34"/>
    </row>
    <row r="310" spans="5:5" x14ac:dyDescent="0.25">
      <c r="E310" s="34"/>
    </row>
    <row r="311" spans="5:5" x14ac:dyDescent="0.25">
      <c r="E311" s="34"/>
    </row>
    <row r="312" spans="5:5" x14ac:dyDescent="0.25">
      <c r="E312" s="34"/>
    </row>
    <row r="313" spans="5:5" x14ac:dyDescent="0.25">
      <c r="E313" s="34"/>
    </row>
    <row r="314" spans="5:5" x14ac:dyDescent="0.25">
      <c r="E314" s="34"/>
    </row>
    <row r="315" spans="5:5" x14ac:dyDescent="0.25">
      <c r="E315" s="34"/>
    </row>
    <row r="316" spans="5:5" x14ac:dyDescent="0.25">
      <c r="E316" s="34"/>
    </row>
    <row r="317" spans="5:5" x14ac:dyDescent="0.25">
      <c r="E317" s="34"/>
    </row>
    <row r="318" spans="5:5" x14ac:dyDescent="0.25">
      <c r="E318" s="34"/>
    </row>
    <row r="319" spans="5:5" x14ac:dyDescent="0.25">
      <c r="E319" s="34"/>
    </row>
    <row r="320" spans="5:5" x14ac:dyDescent="0.25">
      <c r="E320" s="34"/>
    </row>
    <row r="321" spans="5:5" x14ac:dyDescent="0.25">
      <c r="E321" s="34"/>
    </row>
    <row r="322" spans="5:5" x14ac:dyDescent="0.25">
      <c r="E322" s="34"/>
    </row>
    <row r="323" spans="5:5" x14ac:dyDescent="0.25">
      <c r="E323" s="34"/>
    </row>
    <row r="324" spans="5:5" x14ac:dyDescent="0.25">
      <c r="E324" s="34"/>
    </row>
    <row r="325" spans="5:5" x14ac:dyDescent="0.25">
      <c r="E325" s="34"/>
    </row>
    <row r="326" spans="5:5" x14ac:dyDescent="0.25">
      <c r="E326" s="34"/>
    </row>
    <row r="327" spans="5:5" x14ac:dyDescent="0.25">
      <c r="E327" s="34"/>
    </row>
    <row r="328" spans="5:5" x14ac:dyDescent="0.25">
      <c r="E328" s="34"/>
    </row>
    <row r="329" spans="5:5" x14ac:dyDescent="0.25">
      <c r="E329" s="34"/>
    </row>
    <row r="330" spans="5:5" x14ac:dyDescent="0.25">
      <c r="E330" s="34"/>
    </row>
    <row r="331" spans="5:5" x14ac:dyDescent="0.25">
      <c r="E331" s="34"/>
    </row>
    <row r="332" spans="5:5" x14ac:dyDescent="0.25">
      <c r="E332" s="34"/>
    </row>
    <row r="333" spans="5:5" x14ac:dyDescent="0.25">
      <c r="E333" s="34"/>
    </row>
    <row r="334" spans="5:5" x14ac:dyDescent="0.25">
      <c r="E334" s="34"/>
    </row>
    <row r="335" spans="5:5" x14ac:dyDescent="0.25">
      <c r="E335" s="34"/>
    </row>
    <row r="336" spans="5:5" x14ac:dyDescent="0.25">
      <c r="E336" s="34"/>
    </row>
    <row r="337" spans="5:5" x14ac:dyDescent="0.25">
      <c r="E337" s="34"/>
    </row>
    <row r="338" spans="5:5" x14ac:dyDescent="0.25">
      <c r="E338" s="34"/>
    </row>
    <row r="339" spans="5:5" x14ac:dyDescent="0.25">
      <c r="E339" s="34"/>
    </row>
    <row r="340" spans="5:5" x14ac:dyDescent="0.25">
      <c r="E340" s="34"/>
    </row>
    <row r="341" spans="5:5" x14ac:dyDescent="0.25">
      <c r="E341" s="34"/>
    </row>
    <row r="342" spans="5:5" x14ac:dyDescent="0.25">
      <c r="E342" s="34"/>
    </row>
    <row r="343" spans="5:5" x14ac:dyDescent="0.25">
      <c r="E343" s="34"/>
    </row>
    <row r="344" spans="5:5" x14ac:dyDescent="0.25">
      <c r="E344" s="34"/>
    </row>
    <row r="345" spans="5:5" x14ac:dyDescent="0.25">
      <c r="E345" s="34"/>
    </row>
    <row r="346" spans="5:5" x14ac:dyDescent="0.25">
      <c r="E346" s="34"/>
    </row>
    <row r="347" spans="5:5" x14ac:dyDescent="0.25">
      <c r="E347" s="34"/>
    </row>
    <row r="348" spans="5:5" x14ac:dyDescent="0.25">
      <c r="E348" s="34"/>
    </row>
    <row r="349" spans="5:5" x14ac:dyDescent="0.25">
      <c r="E349" s="34"/>
    </row>
    <row r="350" spans="5:5" x14ac:dyDescent="0.25">
      <c r="E350" s="34"/>
    </row>
    <row r="351" spans="5:5" x14ac:dyDescent="0.25">
      <c r="E351" s="34"/>
    </row>
    <row r="352" spans="5:5" x14ac:dyDescent="0.25">
      <c r="E352" s="34"/>
    </row>
    <row r="353" spans="5:5" x14ac:dyDescent="0.25">
      <c r="E353" s="34"/>
    </row>
    <row r="354" spans="5:5" x14ac:dyDescent="0.25">
      <c r="E354" s="34"/>
    </row>
    <row r="355" spans="5:5" x14ac:dyDescent="0.25">
      <c r="E355" s="34"/>
    </row>
    <row r="356" spans="5:5" x14ac:dyDescent="0.25">
      <c r="E356" s="34"/>
    </row>
    <row r="357" spans="5:5" x14ac:dyDescent="0.25">
      <c r="E357" s="34"/>
    </row>
    <row r="358" spans="5:5" x14ac:dyDescent="0.25">
      <c r="E358" s="34"/>
    </row>
    <row r="359" spans="5:5" x14ac:dyDescent="0.25">
      <c r="E359" s="34"/>
    </row>
    <row r="360" spans="5:5" x14ac:dyDescent="0.25">
      <c r="E360" s="34"/>
    </row>
    <row r="361" spans="5:5" x14ac:dyDescent="0.25">
      <c r="E361" s="34"/>
    </row>
    <row r="362" spans="5:5" x14ac:dyDescent="0.25">
      <c r="E362" s="34"/>
    </row>
    <row r="363" spans="5:5" x14ac:dyDescent="0.25">
      <c r="E363" s="34"/>
    </row>
    <row r="364" spans="5:5" x14ac:dyDescent="0.25">
      <c r="E364" s="34"/>
    </row>
    <row r="365" spans="5:5" x14ac:dyDescent="0.25">
      <c r="E365" s="34"/>
    </row>
    <row r="366" spans="5:5" x14ac:dyDescent="0.25">
      <c r="E366" s="34"/>
    </row>
    <row r="367" spans="5:5" x14ac:dyDescent="0.25">
      <c r="E367" s="34"/>
    </row>
    <row r="368" spans="5:5" x14ac:dyDescent="0.25">
      <c r="E368" s="34"/>
    </row>
    <row r="369" spans="5:5" x14ac:dyDescent="0.25">
      <c r="E369" s="34"/>
    </row>
    <row r="370" spans="5:5" x14ac:dyDescent="0.25">
      <c r="E370" s="34"/>
    </row>
    <row r="371" spans="5:5" x14ac:dyDescent="0.25">
      <c r="E371" s="34"/>
    </row>
    <row r="372" spans="5:5" x14ac:dyDescent="0.25">
      <c r="E372" s="34"/>
    </row>
    <row r="373" spans="5:5" x14ac:dyDescent="0.25">
      <c r="E373" s="34"/>
    </row>
    <row r="374" spans="5:5" x14ac:dyDescent="0.25">
      <c r="E374" s="34"/>
    </row>
    <row r="375" spans="5:5" x14ac:dyDescent="0.25">
      <c r="E375" s="34"/>
    </row>
    <row r="376" spans="5:5" x14ac:dyDescent="0.25">
      <c r="E376" s="34"/>
    </row>
    <row r="377" spans="5:5" x14ac:dyDescent="0.25">
      <c r="E377" s="34"/>
    </row>
    <row r="378" spans="5:5" x14ac:dyDescent="0.25">
      <c r="E378" s="34"/>
    </row>
    <row r="379" spans="5:5" x14ac:dyDescent="0.25">
      <c r="E379" s="34"/>
    </row>
    <row r="380" spans="5:5" x14ac:dyDescent="0.25">
      <c r="E380" s="34"/>
    </row>
    <row r="381" spans="5:5" x14ac:dyDescent="0.25">
      <c r="E381" s="34"/>
    </row>
    <row r="382" spans="5:5" x14ac:dyDescent="0.25">
      <c r="E382" s="34"/>
    </row>
    <row r="383" spans="5:5" x14ac:dyDescent="0.25">
      <c r="E383" s="34"/>
    </row>
    <row r="384" spans="5:5" x14ac:dyDescent="0.25">
      <c r="E384" s="34"/>
    </row>
    <row r="385" spans="5:5" x14ac:dyDescent="0.25">
      <c r="E385" s="34"/>
    </row>
    <row r="386" spans="5:5" x14ac:dyDescent="0.25">
      <c r="E386" s="34"/>
    </row>
    <row r="387" spans="5:5" x14ac:dyDescent="0.25">
      <c r="E387" s="34"/>
    </row>
    <row r="388" spans="5:5" x14ac:dyDescent="0.25">
      <c r="E388" s="34"/>
    </row>
    <row r="389" spans="5:5" x14ac:dyDescent="0.25">
      <c r="E389" s="34"/>
    </row>
    <row r="390" spans="5:5" x14ac:dyDescent="0.25">
      <c r="E390" s="34"/>
    </row>
    <row r="391" spans="5:5" x14ac:dyDescent="0.25">
      <c r="E391" s="34"/>
    </row>
    <row r="392" spans="5:5" x14ac:dyDescent="0.25">
      <c r="E392" s="34"/>
    </row>
    <row r="393" spans="5:5" x14ac:dyDescent="0.25">
      <c r="E393" s="34"/>
    </row>
    <row r="394" spans="5:5" x14ac:dyDescent="0.25">
      <c r="E394" s="34"/>
    </row>
    <row r="395" spans="5:5" x14ac:dyDescent="0.25">
      <c r="E395" s="34"/>
    </row>
    <row r="396" spans="5:5" x14ac:dyDescent="0.25">
      <c r="E396" s="34"/>
    </row>
    <row r="397" spans="5:5" x14ac:dyDescent="0.25">
      <c r="E397" s="34"/>
    </row>
    <row r="398" spans="5:5" x14ac:dyDescent="0.25">
      <c r="E398" s="34"/>
    </row>
    <row r="399" spans="5:5" x14ac:dyDescent="0.25">
      <c r="E399" s="34"/>
    </row>
    <row r="400" spans="5:5" x14ac:dyDescent="0.25">
      <c r="E400" s="34"/>
    </row>
    <row r="401" spans="5:5" x14ac:dyDescent="0.25">
      <c r="E401" s="34"/>
    </row>
    <row r="402" spans="5:5" x14ac:dyDescent="0.25">
      <c r="E402" s="34"/>
    </row>
    <row r="403" spans="5:5" x14ac:dyDescent="0.25">
      <c r="E403" s="34"/>
    </row>
    <row r="404" spans="5:5" x14ac:dyDescent="0.25">
      <c r="E404" s="34"/>
    </row>
    <row r="405" spans="5:5" x14ac:dyDescent="0.25">
      <c r="E405" s="34"/>
    </row>
    <row r="406" spans="5:5" x14ac:dyDescent="0.25">
      <c r="E406" s="34"/>
    </row>
    <row r="407" spans="5:5" x14ac:dyDescent="0.25">
      <c r="E407" s="34"/>
    </row>
    <row r="408" spans="5:5" x14ac:dyDescent="0.25">
      <c r="E408" s="34"/>
    </row>
    <row r="409" spans="5:5" x14ac:dyDescent="0.25">
      <c r="E409" s="34"/>
    </row>
    <row r="410" spans="5:5" x14ac:dyDescent="0.25">
      <c r="E410" s="34"/>
    </row>
    <row r="411" spans="5:5" x14ac:dyDescent="0.25">
      <c r="E411" s="34"/>
    </row>
    <row r="412" spans="5:5" x14ac:dyDescent="0.25">
      <c r="E412" s="34"/>
    </row>
    <row r="413" spans="5:5" x14ac:dyDescent="0.25">
      <c r="E413" s="34"/>
    </row>
    <row r="414" spans="5:5" x14ac:dyDescent="0.25">
      <c r="E414" s="34"/>
    </row>
    <row r="415" spans="5:5" x14ac:dyDescent="0.25">
      <c r="E415" s="34"/>
    </row>
    <row r="416" spans="5:5" x14ac:dyDescent="0.25">
      <c r="E416" s="34"/>
    </row>
    <row r="417" spans="5:5" x14ac:dyDescent="0.25">
      <c r="E417" s="34"/>
    </row>
    <row r="418" spans="5:5" x14ac:dyDescent="0.25">
      <c r="E418" s="34"/>
    </row>
    <row r="419" spans="5:5" x14ac:dyDescent="0.25">
      <c r="E419" s="34"/>
    </row>
    <row r="420" spans="5:5" x14ac:dyDescent="0.25">
      <c r="E420" s="34"/>
    </row>
    <row r="421" spans="5:5" x14ac:dyDescent="0.25">
      <c r="E421" s="34"/>
    </row>
    <row r="422" spans="5:5" x14ac:dyDescent="0.25">
      <c r="E422" s="34"/>
    </row>
    <row r="423" spans="5:5" x14ac:dyDescent="0.25">
      <c r="E423" s="34"/>
    </row>
    <row r="424" spans="5:5" x14ac:dyDescent="0.25">
      <c r="E424" s="34"/>
    </row>
    <row r="425" spans="5:5" x14ac:dyDescent="0.25">
      <c r="E425" s="34"/>
    </row>
    <row r="426" spans="5:5" x14ac:dyDescent="0.25">
      <c r="E426" s="34"/>
    </row>
    <row r="427" spans="5:5" x14ac:dyDescent="0.25">
      <c r="E427" s="34"/>
    </row>
    <row r="428" spans="5:5" x14ac:dyDescent="0.25">
      <c r="E428" s="34"/>
    </row>
    <row r="429" spans="5:5" x14ac:dyDescent="0.25">
      <c r="E429" s="34"/>
    </row>
    <row r="430" spans="5:5" x14ac:dyDescent="0.25">
      <c r="E430" s="34"/>
    </row>
    <row r="431" spans="5:5" x14ac:dyDescent="0.25">
      <c r="E431" s="34"/>
    </row>
    <row r="432" spans="5:5" x14ac:dyDescent="0.25">
      <c r="E432" s="34"/>
    </row>
    <row r="433" spans="5:5" x14ac:dyDescent="0.25">
      <c r="E433" s="34"/>
    </row>
    <row r="434" spans="5:5" x14ac:dyDescent="0.25">
      <c r="E434" s="34"/>
    </row>
    <row r="435" spans="5:5" x14ac:dyDescent="0.25">
      <c r="E435" s="34"/>
    </row>
    <row r="436" spans="5:5" x14ac:dyDescent="0.25">
      <c r="E436" s="34"/>
    </row>
    <row r="437" spans="5:5" x14ac:dyDescent="0.25">
      <c r="E437" s="34"/>
    </row>
    <row r="438" spans="5:5" x14ac:dyDescent="0.25">
      <c r="E438" s="34"/>
    </row>
    <row r="439" spans="5:5" x14ac:dyDescent="0.25">
      <c r="E439" s="34"/>
    </row>
    <row r="440" spans="5:5" x14ac:dyDescent="0.25">
      <c r="E440" s="34"/>
    </row>
    <row r="441" spans="5:5" x14ac:dyDescent="0.25">
      <c r="E441" s="34"/>
    </row>
    <row r="442" spans="5:5" x14ac:dyDescent="0.25">
      <c r="E442" s="34"/>
    </row>
    <row r="443" spans="5:5" x14ac:dyDescent="0.25">
      <c r="E443" s="34"/>
    </row>
    <row r="444" spans="5:5" x14ac:dyDescent="0.25">
      <c r="E444" s="34"/>
    </row>
    <row r="445" spans="5:5" x14ac:dyDescent="0.25">
      <c r="E445" s="34"/>
    </row>
    <row r="446" spans="5:5" x14ac:dyDescent="0.25">
      <c r="E446" s="34"/>
    </row>
    <row r="447" spans="5:5" x14ac:dyDescent="0.25">
      <c r="E447" s="34"/>
    </row>
    <row r="448" spans="5:5" x14ac:dyDescent="0.25">
      <c r="E448" s="34"/>
    </row>
    <row r="449" spans="5:5" x14ac:dyDescent="0.25">
      <c r="E449" s="34"/>
    </row>
    <row r="450" spans="5:5" x14ac:dyDescent="0.25">
      <c r="E450" s="34"/>
    </row>
    <row r="451" spans="5:5" x14ac:dyDescent="0.25">
      <c r="E451" s="34"/>
    </row>
    <row r="452" spans="5:5" x14ac:dyDescent="0.25">
      <c r="E452" s="34"/>
    </row>
    <row r="453" spans="5:5" x14ac:dyDescent="0.25">
      <c r="E453" s="34"/>
    </row>
    <row r="454" spans="5:5" x14ac:dyDescent="0.25">
      <c r="E454" s="34"/>
    </row>
    <row r="455" spans="5:5" x14ac:dyDescent="0.25">
      <c r="E455" s="34"/>
    </row>
    <row r="456" spans="5:5" x14ac:dyDescent="0.25">
      <c r="E456" s="34"/>
    </row>
    <row r="457" spans="5:5" x14ac:dyDescent="0.25">
      <c r="E457" s="34"/>
    </row>
    <row r="458" spans="5:5" x14ac:dyDescent="0.25">
      <c r="E458" s="34"/>
    </row>
    <row r="459" spans="5:5" x14ac:dyDescent="0.25">
      <c r="E459" s="34"/>
    </row>
    <row r="460" spans="5:5" x14ac:dyDescent="0.25">
      <c r="E460" s="34"/>
    </row>
    <row r="461" spans="5:5" x14ac:dyDescent="0.25">
      <c r="E461" s="34"/>
    </row>
    <row r="462" spans="5:5" x14ac:dyDescent="0.25">
      <c r="E462" s="34"/>
    </row>
    <row r="463" spans="5:5" x14ac:dyDescent="0.25">
      <c r="E463" s="34"/>
    </row>
    <row r="464" spans="5:5" x14ac:dyDescent="0.25">
      <c r="E464" s="34"/>
    </row>
    <row r="465" spans="5:5" x14ac:dyDescent="0.25">
      <c r="E465" s="34"/>
    </row>
    <row r="466" spans="5:5" x14ac:dyDescent="0.25">
      <c r="E466" s="34"/>
    </row>
    <row r="467" spans="5:5" x14ac:dyDescent="0.25">
      <c r="E467" s="34"/>
    </row>
    <row r="468" spans="5:5" x14ac:dyDescent="0.25">
      <c r="E468" s="34"/>
    </row>
    <row r="469" spans="5:5" x14ac:dyDescent="0.25">
      <c r="E469" s="34"/>
    </row>
    <row r="470" spans="5:5" x14ac:dyDescent="0.25">
      <c r="E470" s="34"/>
    </row>
    <row r="471" spans="5:5" x14ac:dyDescent="0.25">
      <c r="E471" s="34"/>
    </row>
    <row r="472" spans="5:5" x14ac:dyDescent="0.25">
      <c r="E472" s="34"/>
    </row>
    <row r="473" spans="5:5" x14ac:dyDescent="0.25">
      <c r="E473" s="34"/>
    </row>
    <row r="474" spans="5:5" x14ac:dyDescent="0.25">
      <c r="E474" s="34"/>
    </row>
    <row r="475" spans="5:5" x14ac:dyDescent="0.25">
      <c r="E475" s="34"/>
    </row>
    <row r="476" spans="5:5" x14ac:dyDescent="0.25">
      <c r="E476" s="34"/>
    </row>
    <row r="477" spans="5:5" x14ac:dyDescent="0.25">
      <c r="E477" s="34"/>
    </row>
    <row r="478" spans="5:5" x14ac:dyDescent="0.25">
      <c r="E478" s="34"/>
    </row>
    <row r="479" spans="5:5" x14ac:dyDescent="0.25">
      <c r="E479" s="34"/>
    </row>
    <row r="480" spans="5:5" x14ac:dyDescent="0.25">
      <c r="E480" s="34"/>
    </row>
    <row r="481" spans="5:5" x14ac:dyDescent="0.25">
      <c r="E481" s="34"/>
    </row>
    <row r="482" spans="5:5" x14ac:dyDescent="0.25">
      <c r="E482" s="34"/>
    </row>
    <row r="483" spans="5:5" x14ac:dyDescent="0.25">
      <c r="E483" s="34"/>
    </row>
    <row r="484" spans="5:5" x14ac:dyDescent="0.25">
      <c r="E484" s="34"/>
    </row>
    <row r="485" spans="5:5" x14ac:dyDescent="0.25">
      <c r="E485" s="34"/>
    </row>
    <row r="486" spans="5:5" x14ac:dyDescent="0.25">
      <c r="E486" s="34"/>
    </row>
    <row r="487" spans="5:5" x14ac:dyDescent="0.25">
      <c r="E487" s="34"/>
    </row>
    <row r="488" spans="5:5" x14ac:dyDescent="0.25">
      <c r="E488" s="34"/>
    </row>
    <row r="489" spans="5:5" x14ac:dyDescent="0.25">
      <c r="E489" s="34"/>
    </row>
    <row r="490" spans="5:5" x14ac:dyDescent="0.25">
      <c r="E490" s="34"/>
    </row>
    <row r="491" spans="5:5" x14ac:dyDescent="0.25">
      <c r="E491" s="34"/>
    </row>
    <row r="492" spans="5:5" x14ac:dyDescent="0.25">
      <c r="E492" s="34"/>
    </row>
    <row r="493" spans="5:5" x14ac:dyDescent="0.25">
      <c r="E493" s="34"/>
    </row>
    <row r="494" spans="5:5" x14ac:dyDescent="0.25">
      <c r="E494" s="34"/>
    </row>
    <row r="495" spans="5:5" x14ac:dyDescent="0.25">
      <c r="E495" s="34"/>
    </row>
    <row r="496" spans="5:5" x14ac:dyDescent="0.25">
      <c r="E496" s="34"/>
    </row>
    <row r="497" spans="5:5" x14ac:dyDescent="0.25">
      <c r="E497" s="34"/>
    </row>
    <row r="498" spans="5:5" x14ac:dyDescent="0.25">
      <c r="E498" s="34"/>
    </row>
    <row r="499" spans="5:5" x14ac:dyDescent="0.25">
      <c r="E499" s="34"/>
    </row>
    <row r="500" spans="5:5" x14ac:dyDescent="0.25">
      <c r="E500" s="34"/>
    </row>
    <row r="501" spans="5:5" x14ac:dyDescent="0.25">
      <c r="E501" s="34"/>
    </row>
    <row r="502" spans="5:5" x14ac:dyDescent="0.25">
      <c r="E502" s="34"/>
    </row>
    <row r="503" spans="5:5" x14ac:dyDescent="0.25">
      <c r="E503" s="34"/>
    </row>
    <row r="504" spans="5:5" x14ac:dyDescent="0.25">
      <c r="E504" s="34"/>
    </row>
    <row r="505" spans="5:5" x14ac:dyDescent="0.25">
      <c r="E505" s="34"/>
    </row>
    <row r="506" spans="5:5" x14ac:dyDescent="0.25">
      <c r="E506" s="34"/>
    </row>
    <row r="507" spans="5:5" x14ac:dyDescent="0.25">
      <c r="E507" s="34"/>
    </row>
    <row r="508" spans="5:5" x14ac:dyDescent="0.25">
      <c r="E508" s="34"/>
    </row>
    <row r="509" spans="5:5" x14ac:dyDescent="0.25">
      <c r="E509" s="34"/>
    </row>
    <row r="510" spans="5:5" x14ac:dyDescent="0.25">
      <c r="E510" s="34"/>
    </row>
    <row r="511" spans="5:5" x14ac:dyDescent="0.25">
      <c r="E511" s="34"/>
    </row>
    <row r="512" spans="5:5" x14ac:dyDescent="0.25">
      <c r="E512" s="34"/>
    </row>
    <row r="513" spans="5:5" x14ac:dyDescent="0.25">
      <c r="E513" s="34"/>
    </row>
    <row r="514" spans="5:5" x14ac:dyDescent="0.25">
      <c r="E514" s="34"/>
    </row>
    <row r="515" spans="5:5" x14ac:dyDescent="0.25">
      <c r="E515" s="34"/>
    </row>
    <row r="516" spans="5:5" x14ac:dyDescent="0.25">
      <c r="E516" s="34"/>
    </row>
    <row r="517" spans="5:5" x14ac:dyDescent="0.25">
      <c r="E517" s="34"/>
    </row>
    <row r="518" spans="5:5" x14ac:dyDescent="0.25">
      <c r="E518" s="34"/>
    </row>
    <row r="519" spans="5:5" x14ac:dyDescent="0.25">
      <c r="E519" s="34"/>
    </row>
    <row r="520" spans="5:5" x14ac:dyDescent="0.25">
      <c r="E520" s="34"/>
    </row>
    <row r="521" spans="5:5" x14ac:dyDescent="0.25">
      <c r="E521" s="34"/>
    </row>
    <row r="522" spans="5:5" x14ac:dyDescent="0.25">
      <c r="E522" s="34"/>
    </row>
    <row r="523" spans="5:5" x14ac:dyDescent="0.25">
      <c r="E523" s="34"/>
    </row>
    <row r="524" spans="5:5" x14ac:dyDescent="0.25">
      <c r="E524" s="34"/>
    </row>
    <row r="525" spans="5:5" x14ac:dyDescent="0.25">
      <c r="E525" s="34"/>
    </row>
    <row r="526" spans="5:5" x14ac:dyDescent="0.25">
      <c r="E526" s="34"/>
    </row>
    <row r="527" spans="5:5" x14ac:dyDescent="0.25">
      <c r="E527" s="34"/>
    </row>
    <row r="528" spans="5:5" x14ac:dyDescent="0.25">
      <c r="E528" s="34"/>
    </row>
    <row r="529" spans="5:5" x14ac:dyDescent="0.25">
      <c r="E529" s="34"/>
    </row>
    <row r="530" spans="5:5" x14ac:dyDescent="0.25">
      <c r="E530" s="34"/>
    </row>
    <row r="531" spans="5:5" x14ac:dyDescent="0.25">
      <c r="E531" s="34"/>
    </row>
    <row r="532" spans="5:5" x14ac:dyDescent="0.25">
      <c r="E532" s="34"/>
    </row>
    <row r="533" spans="5:5" x14ac:dyDescent="0.25">
      <c r="E533" s="34"/>
    </row>
    <row r="534" spans="5:5" x14ac:dyDescent="0.25">
      <c r="E534" s="34"/>
    </row>
    <row r="535" spans="5:5" x14ac:dyDescent="0.25">
      <c r="E535" s="34"/>
    </row>
    <row r="536" spans="5:5" x14ac:dyDescent="0.25">
      <c r="E536" s="34"/>
    </row>
    <row r="537" spans="5:5" x14ac:dyDescent="0.25">
      <c r="E537" s="34"/>
    </row>
    <row r="538" spans="5:5" x14ac:dyDescent="0.25">
      <c r="E538" s="34"/>
    </row>
    <row r="539" spans="5:5" x14ac:dyDescent="0.25">
      <c r="E539" s="34"/>
    </row>
    <row r="540" spans="5:5" x14ac:dyDescent="0.25">
      <c r="E540" s="34"/>
    </row>
    <row r="541" spans="5:5" x14ac:dyDescent="0.25">
      <c r="E541" s="34"/>
    </row>
    <row r="542" spans="5:5" x14ac:dyDescent="0.25">
      <c r="E542" s="34"/>
    </row>
    <row r="543" spans="5:5" x14ac:dyDescent="0.25">
      <c r="E543" s="34"/>
    </row>
    <row r="544" spans="5:5" x14ac:dyDescent="0.25">
      <c r="E544" s="34"/>
    </row>
    <row r="545" spans="5:5" x14ac:dyDescent="0.25">
      <c r="E545" s="34"/>
    </row>
    <row r="546" spans="5:5" x14ac:dyDescent="0.25">
      <c r="E546" s="34"/>
    </row>
    <row r="547" spans="5:5" x14ac:dyDescent="0.25">
      <c r="E547" s="34"/>
    </row>
    <row r="548" spans="5:5" x14ac:dyDescent="0.25">
      <c r="E548" s="34"/>
    </row>
    <row r="549" spans="5:5" x14ac:dyDescent="0.25">
      <c r="E549" s="34"/>
    </row>
    <row r="550" spans="5:5" x14ac:dyDescent="0.25">
      <c r="E550" s="34"/>
    </row>
    <row r="551" spans="5:5" x14ac:dyDescent="0.25">
      <c r="E551" s="34"/>
    </row>
    <row r="552" spans="5:5" x14ac:dyDescent="0.25">
      <c r="E552" s="34"/>
    </row>
    <row r="553" spans="5:5" x14ac:dyDescent="0.25">
      <c r="E553" s="34"/>
    </row>
    <row r="554" spans="5:5" x14ac:dyDescent="0.25">
      <c r="E554" s="34"/>
    </row>
    <row r="555" spans="5:5" x14ac:dyDescent="0.25">
      <c r="E555" s="34"/>
    </row>
    <row r="556" spans="5:5" x14ac:dyDescent="0.25">
      <c r="E556" s="34"/>
    </row>
    <row r="557" spans="5:5" x14ac:dyDescent="0.25">
      <c r="E557" s="34"/>
    </row>
    <row r="558" spans="5:5" x14ac:dyDescent="0.25">
      <c r="E558" s="34"/>
    </row>
    <row r="559" spans="5:5" x14ac:dyDescent="0.25">
      <c r="E559" s="34"/>
    </row>
    <row r="560" spans="5:5" x14ac:dyDescent="0.25">
      <c r="E560" s="34"/>
    </row>
    <row r="561" spans="5:5" x14ac:dyDescent="0.25">
      <c r="E561" s="34"/>
    </row>
    <row r="562" spans="5:5" x14ac:dyDescent="0.25">
      <c r="E562" s="34"/>
    </row>
    <row r="563" spans="5:5" x14ac:dyDescent="0.25">
      <c r="E563" s="34"/>
    </row>
    <row r="564" spans="5:5" x14ac:dyDescent="0.25">
      <c r="E564" s="34"/>
    </row>
    <row r="565" spans="5:5" x14ac:dyDescent="0.25">
      <c r="E565" s="34"/>
    </row>
    <row r="566" spans="5:5" x14ac:dyDescent="0.25">
      <c r="E566" s="34"/>
    </row>
    <row r="567" spans="5:5" x14ac:dyDescent="0.25">
      <c r="E567" s="34"/>
    </row>
    <row r="568" spans="5:5" x14ac:dyDescent="0.25">
      <c r="E568" s="34"/>
    </row>
    <row r="569" spans="5:5" x14ac:dyDescent="0.25">
      <c r="E569" s="34"/>
    </row>
    <row r="570" spans="5:5" x14ac:dyDescent="0.25">
      <c r="E570" s="34"/>
    </row>
    <row r="571" spans="5:5" x14ac:dyDescent="0.25">
      <c r="E571" s="34"/>
    </row>
    <row r="572" spans="5:5" x14ac:dyDescent="0.25">
      <c r="E572" s="34"/>
    </row>
    <row r="573" spans="5:5" x14ac:dyDescent="0.25">
      <c r="E573" s="34"/>
    </row>
    <row r="574" spans="5:5" x14ac:dyDescent="0.25">
      <c r="E574" s="34"/>
    </row>
    <row r="575" spans="5:5" x14ac:dyDescent="0.25">
      <c r="E575" s="34"/>
    </row>
    <row r="576" spans="5:5" x14ac:dyDescent="0.25">
      <c r="E576" s="34"/>
    </row>
    <row r="577" spans="5:5" x14ac:dyDescent="0.25">
      <c r="E577" s="34"/>
    </row>
    <row r="578" spans="5:5" x14ac:dyDescent="0.25">
      <c r="E578" s="34"/>
    </row>
    <row r="579" spans="5:5" x14ac:dyDescent="0.25">
      <c r="E579" s="34"/>
    </row>
    <row r="580" spans="5:5" x14ac:dyDescent="0.25">
      <c r="E580" s="34"/>
    </row>
    <row r="581" spans="5:5" x14ac:dyDescent="0.25">
      <c r="E581" s="34"/>
    </row>
    <row r="582" spans="5:5" x14ac:dyDescent="0.25">
      <c r="E582" s="34"/>
    </row>
    <row r="583" spans="5:5" x14ac:dyDescent="0.25">
      <c r="E583" s="34"/>
    </row>
    <row r="584" spans="5:5" x14ac:dyDescent="0.25">
      <c r="E584" s="34"/>
    </row>
    <row r="585" spans="5:5" x14ac:dyDescent="0.25">
      <c r="E585" s="34"/>
    </row>
    <row r="586" spans="5:5" x14ac:dyDescent="0.25">
      <c r="E586" s="34"/>
    </row>
    <row r="587" spans="5:5" x14ac:dyDescent="0.25">
      <c r="E587" s="34"/>
    </row>
    <row r="588" spans="5:5" x14ac:dyDescent="0.25">
      <c r="E588" s="34"/>
    </row>
    <row r="589" spans="5:5" x14ac:dyDescent="0.25">
      <c r="E589" s="34"/>
    </row>
    <row r="590" spans="5:5" x14ac:dyDescent="0.25">
      <c r="E590" s="34"/>
    </row>
    <row r="591" spans="5:5" x14ac:dyDescent="0.25">
      <c r="E591" s="34"/>
    </row>
    <row r="592" spans="5:5" x14ac:dyDescent="0.25">
      <c r="E592" s="34"/>
    </row>
    <row r="593" spans="5:5" x14ac:dyDescent="0.25">
      <c r="E593" s="34"/>
    </row>
    <row r="594" spans="5:5" x14ac:dyDescent="0.25">
      <c r="E594" s="34"/>
    </row>
    <row r="595" spans="5:5" x14ac:dyDescent="0.25">
      <c r="E595" s="34"/>
    </row>
    <row r="596" spans="5:5" x14ac:dyDescent="0.25">
      <c r="E596" s="34"/>
    </row>
    <row r="597" spans="5:5" x14ac:dyDescent="0.25">
      <c r="E597" s="34"/>
    </row>
    <row r="598" spans="5:5" x14ac:dyDescent="0.25">
      <c r="E598" s="34"/>
    </row>
    <row r="599" spans="5:5" x14ac:dyDescent="0.25">
      <c r="E599" s="34"/>
    </row>
    <row r="600" spans="5:5" x14ac:dyDescent="0.25">
      <c r="E600" s="34"/>
    </row>
    <row r="601" spans="5:5" x14ac:dyDescent="0.25">
      <c r="E601" s="34"/>
    </row>
    <row r="602" spans="5:5" x14ac:dyDescent="0.25">
      <c r="E602" s="34"/>
    </row>
    <row r="603" spans="5:5" x14ac:dyDescent="0.25">
      <c r="E603" s="34"/>
    </row>
    <row r="604" spans="5:5" x14ac:dyDescent="0.25">
      <c r="E604" s="34"/>
    </row>
    <row r="605" spans="5:5" x14ac:dyDescent="0.25">
      <c r="E605" s="34"/>
    </row>
    <row r="606" spans="5:5" x14ac:dyDescent="0.25">
      <c r="E606" s="34"/>
    </row>
    <row r="607" spans="5:5" x14ac:dyDescent="0.25">
      <c r="E607" s="34"/>
    </row>
    <row r="608" spans="5:5" x14ac:dyDescent="0.25">
      <c r="E608" s="34"/>
    </row>
    <row r="609" spans="5:5" x14ac:dyDescent="0.25">
      <c r="E609" s="34"/>
    </row>
    <row r="610" spans="5:5" x14ac:dyDescent="0.25">
      <c r="E610" s="34"/>
    </row>
    <row r="611" spans="5:5" x14ac:dyDescent="0.25">
      <c r="E611" s="34"/>
    </row>
    <row r="612" spans="5:5" x14ac:dyDescent="0.25">
      <c r="E612" s="34"/>
    </row>
    <row r="613" spans="5:5" x14ac:dyDescent="0.25">
      <c r="E613" s="34"/>
    </row>
    <row r="614" spans="5:5" x14ac:dyDescent="0.25">
      <c r="E614" s="34"/>
    </row>
    <row r="615" spans="5:5" x14ac:dyDescent="0.25">
      <c r="E615" s="34"/>
    </row>
    <row r="616" spans="5:5" x14ac:dyDescent="0.25">
      <c r="E616" s="34"/>
    </row>
    <row r="617" spans="5:5" x14ac:dyDescent="0.25">
      <c r="E617" s="34"/>
    </row>
    <row r="618" spans="5:5" x14ac:dyDescent="0.25">
      <c r="E618" s="34"/>
    </row>
    <row r="619" spans="5:5" x14ac:dyDescent="0.25">
      <c r="E619" s="34"/>
    </row>
    <row r="620" spans="5:5" x14ac:dyDescent="0.25">
      <c r="E620" s="34"/>
    </row>
    <row r="621" spans="5:5" x14ac:dyDescent="0.25">
      <c r="E621" s="34"/>
    </row>
    <row r="622" spans="5:5" x14ac:dyDescent="0.25">
      <c r="E622" s="34"/>
    </row>
    <row r="623" spans="5:5" x14ac:dyDescent="0.25">
      <c r="E623" s="34"/>
    </row>
    <row r="624" spans="5:5" x14ac:dyDescent="0.25">
      <c r="E624" s="34"/>
    </row>
    <row r="625" spans="5:5" x14ac:dyDescent="0.25">
      <c r="E625" s="34"/>
    </row>
    <row r="626" spans="5:5" x14ac:dyDescent="0.25">
      <c r="E626" s="34"/>
    </row>
    <row r="627" spans="5:5" x14ac:dyDescent="0.25">
      <c r="E627" s="34"/>
    </row>
    <row r="628" spans="5:5" x14ac:dyDescent="0.25">
      <c r="E628" s="34"/>
    </row>
    <row r="629" spans="5:5" x14ac:dyDescent="0.25">
      <c r="E629" s="34"/>
    </row>
    <row r="630" spans="5:5" x14ac:dyDescent="0.25">
      <c r="E630" s="34"/>
    </row>
    <row r="631" spans="5:5" x14ac:dyDescent="0.25">
      <c r="E631" s="34"/>
    </row>
    <row r="632" spans="5:5" x14ac:dyDescent="0.25">
      <c r="E632" s="34"/>
    </row>
    <row r="633" spans="5:5" x14ac:dyDescent="0.25">
      <c r="E633" s="34"/>
    </row>
    <row r="634" spans="5:5" x14ac:dyDescent="0.25">
      <c r="E634" s="34"/>
    </row>
    <row r="635" spans="5:5" x14ac:dyDescent="0.25">
      <c r="E635" s="34"/>
    </row>
    <row r="636" spans="5:5" x14ac:dyDescent="0.25">
      <c r="E636" s="34"/>
    </row>
    <row r="637" spans="5:5" x14ac:dyDescent="0.25">
      <c r="E637" s="34"/>
    </row>
    <row r="638" spans="5:5" x14ac:dyDescent="0.25">
      <c r="E638" s="34"/>
    </row>
    <row r="639" spans="5:5" x14ac:dyDescent="0.25">
      <c r="E639" s="34"/>
    </row>
    <row r="640" spans="5:5" x14ac:dyDescent="0.25">
      <c r="E640" s="34"/>
    </row>
    <row r="641" spans="5:5" x14ac:dyDescent="0.25">
      <c r="E641" s="34"/>
    </row>
    <row r="642" spans="5:5" x14ac:dyDescent="0.25">
      <c r="E642" s="34"/>
    </row>
    <row r="643" spans="5:5" x14ac:dyDescent="0.25">
      <c r="E643" s="34"/>
    </row>
    <row r="644" spans="5:5" x14ac:dyDescent="0.25">
      <c r="E644" s="34"/>
    </row>
    <row r="645" spans="5:5" x14ac:dyDescent="0.25">
      <c r="E645" s="34"/>
    </row>
    <row r="646" spans="5:5" x14ac:dyDescent="0.25">
      <c r="E646" s="34"/>
    </row>
    <row r="647" spans="5:5" x14ac:dyDescent="0.25">
      <c r="E647" s="34"/>
    </row>
    <row r="648" spans="5:5" x14ac:dyDescent="0.25">
      <c r="E648" s="34"/>
    </row>
    <row r="649" spans="5:5" x14ac:dyDescent="0.25">
      <c r="E649" s="34"/>
    </row>
    <row r="650" spans="5:5" x14ac:dyDescent="0.25">
      <c r="E650" s="34"/>
    </row>
    <row r="651" spans="5:5" x14ac:dyDescent="0.25">
      <c r="E651" s="34"/>
    </row>
    <row r="652" spans="5:5" x14ac:dyDescent="0.25">
      <c r="E652" s="34"/>
    </row>
    <row r="653" spans="5:5" x14ac:dyDescent="0.25">
      <c r="E653" s="34"/>
    </row>
    <row r="654" spans="5:5" x14ac:dyDescent="0.25">
      <c r="E654" s="34"/>
    </row>
    <row r="655" spans="5:5" x14ac:dyDescent="0.25">
      <c r="E655" s="34"/>
    </row>
    <row r="656" spans="5:5" x14ac:dyDescent="0.25">
      <c r="E656" s="34"/>
    </row>
    <row r="657" spans="5:5" x14ac:dyDescent="0.25">
      <c r="E657" s="34"/>
    </row>
    <row r="658" spans="5:5" x14ac:dyDescent="0.25">
      <c r="E658" s="34"/>
    </row>
    <row r="659" spans="5:5" x14ac:dyDescent="0.25">
      <c r="E659" s="34"/>
    </row>
    <row r="660" spans="5:5" x14ac:dyDescent="0.25">
      <c r="E660" s="34"/>
    </row>
    <row r="661" spans="5:5" x14ac:dyDescent="0.25">
      <c r="E661" s="34"/>
    </row>
    <row r="662" spans="5:5" x14ac:dyDescent="0.25">
      <c r="E662" s="34"/>
    </row>
    <row r="663" spans="5:5" x14ac:dyDescent="0.25">
      <c r="E663" s="34"/>
    </row>
    <row r="664" spans="5:5" x14ac:dyDescent="0.25">
      <c r="E664" s="34"/>
    </row>
    <row r="665" spans="5:5" x14ac:dyDescent="0.25">
      <c r="E665" s="34"/>
    </row>
    <row r="666" spans="5:5" x14ac:dyDescent="0.25">
      <c r="E666" s="34"/>
    </row>
    <row r="667" spans="5:5" x14ac:dyDescent="0.25">
      <c r="E667" s="34"/>
    </row>
    <row r="668" spans="5:5" x14ac:dyDescent="0.25">
      <c r="E668" s="34"/>
    </row>
    <row r="669" spans="5:5" x14ac:dyDescent="0.25">
      <c r="E669" s="34"/>
    </row>
    <row r="670" spans="5:5" x14ac:dyDescent="0.25">
      <c r="E670" s="34"/>
    </row>
    <row r="671" spans="5:5" x14ac:dyDescent="0.25">
      <c r="E671" s="34"/>
    </row>
    <row r="672" spans="5:5" x14ac:dyDescent="0.25">
      <c r="E672" s="34"/>
    </row>
    <row r="673" spans="5:5" x14ac:dyDescent="0.25">
      <c r="E673" s="34"/>
    </row>
    <row r="674" spans="5:5" x14ac:dyDescent="0.25">
      <c r="E674" s="34"/>
    </row>
    <row r="675" spans="5:5" x14ac:dyDescent="0.25">
      <c r="E675" s="34"/>
    </row>
    <row r="676" spans="5:5" x14ac:dyDescent="0.25">
      <c r="E676" s="34"/>
    </row>
    <row r="677" spans="5:5" x14ac:dyDescent="0.25">
      <c r="E677" s="34"/>
    </row>
    <row r="678" spans="5:5" x14ac:dyDescent="0.25">
      <c r="E678" s="34"/>
    </row>
    <row r="679" spans="5:5" x14ac:dyDescent="0.25">
      <c r="E679" s="34"/>
    </row>
    <row r="680" spans="5:5" x14ac:dyDescent="0.25">
      <c r="E680" s="34"/>
    </row>
    <row r="681" spans="5:5" x14ac:dyDescent="0.25">
      <c r="E681" s="34"/>
    </row>
    <row r="682" spans="5:5" x14ac:dyDescent="0.25">
      <c r="E682" s="34"/>
    </row>
    <row r="683" spans="5:5" x14ac:dyDescent="0.25">
      <c r="E683" s="34"/>
    </row>
    <row r="684" spans="5:5" x14ac:dyDescent="0.25">
      <c r="E684" s="34"/>
    </row>
    <row r="685" spans="5:5" x14ac:dyDescent="0.25">
      <c r="E685" s="34"/>
    </row>
    <row r="686" spans="5:5" x14ac:dyDescent="0.25">
      <c r="E686" s="34"/>
    </row>
    <row r="687" spans="5:5" x14ac:dyDescent="0.25">
      <c r="E687" s="34"/>
    </row>
    <row r="688" spans="5:5" x14ac:dyDescent="0.25">
      <c r="E688" s="34"/>
    </row>
    <row r="689" spans="5:5" x14ac:dyDescent="0.25">
      <c r="E689" s="34"/>
    </row>
    <row r="690" spans="5:5" x14ac:dyDescent="0.25">
      <c r="E690" s="34"/>
    </row>
    <row r="691" spans="5:5" x14ac:dyDescent="0.25">
      <c r="E691" s="34"/>
    </row>
    <row r="692" spans="5:5" x14ac:dyDescent="0.25">
      <c r="E692" s="34"/>
    </row>
    <row r="693" spans="5:5" x14ac:dyDescent="0.25">
      <c r="E693" s="34"/>
    </row>
    <row r="694" spans="5:5" x14ac:dyDescent="0.25">
      <c r="E694" s="34"/>
    </row>
    <row r="695" spans="5:5" x14ac:dyDescent="0.25">
      <c r="E695" s="34"/>
    </row>
    <row r="696" spans="5:5" x14ac:dyDescent="0.25">
      <c r="E696" s="34"/>
    </row>
    <row r="697" spans="5:5" x14ac:dyDescent="0.25">
      <c r="E697" s="34"/>
    </row>
    <row r="698" spans="5:5" x14ac:dyDescent="0.25">
      <c r="E698" s="34"/>
    </row>
    <row r="699" spans="5:5" x14ac:dyDescent="0.25">
      <c r="E699" s="34"/>
    </row>
    <row r="700" spans="5:5" x14ac:dyDescent="0.25">
      <c r="E700" s="34"/>
    </row>
    <row r="701" spans="5:5" x14ac:dyDescent="0.25">
      <c r="E701" s="34"/>
    </row>
    <row r="702" spans="5:5" x14ac:dyDescent="0.25">
      <c r="E702" s="34"/>
    </row>
    <row r="703" spans="5:5" x14ac:dyDescent="0.25">
      <c r="E703" s="34"/>
    </row>
    <row r="704" spans="5:5" x14ac:dyDescent="0.25">
      <c r="E704" s="34"/>
    </row>
    <row r="705" spans="5:5" x14ac:dyDescent="0.25">
      <c r="E705" s="34"/>
    </row>
    <row r="706" spans="5:5" x14ac:dyDescent="0.25">
      <c r="E706" s="34"/>
    </row>
    <row r="707" spans="5:5" x14ac:dyDescent="0.25">
      <c r="E707" s="34"/>
    </row>
    <row r="708" spans="5:5" x14ac:dyDescent="0.25">
      <c r="E708" s="34"/>
    </row>
    <row r="709" spans="5:5" x14ac:dyDescent="0.25">
      <c r="E709" s="34"/>
    </row>
    <row r="710" spans="5:5" x14ac:dyDescent="0.25">
      <c r="E710" s="34"/>
    </row>
    <row r="711" spans="5:5" x14ac:dyDescent="0.25">
      <c r="E711" s="34"/>
    </row>
    <row r="712" spans="5:5" x14ac:dyDescent="0.25">
      <c r="E712" s="34"/>
    </row>
    <row r="713" spans="5:5" x14ac:dyDescent="0.25">
      <c r="E713" s="34"/>
    </row>
    <row r="714" spans="5:5" x14ac:dyDescent="0.25">
      <c r="E714" s="34"/>
    </row>
    <row r="715" spans="5:5" x14ac:dyDescent="0.25">
      <c r="E715" s="34"/>
    </row>
    <row r="716" spans="5:5" x14ac:dyDescent="0.25">
      <c r="E716" s="34"/>
    </row>
    <row r="717" spans="5:5" x14ac:dyDescent="0.25">
      <c r="E717" s="34"/>
    </row>
    <row r="718" spans="5:5" x14ac:dyDescent="0.25">
      <c r="E718" s="34"/>
    </row>
    <row r="719" spans="5:5" x14ac:dyDescent="0.25">
      <c r="E719" s="34"/>
    </row>
    <row r="720" spans="5:5" x14ac:dyDescent="0.25">
      <c r="E720" s="34"/>
    </row>
    <row r="721" spans="5:5" x14ac:dyDescent="0.25">
      <c r="E721" s="34"/>
    </row>
    <row r="722" spans="5:5" x14ac:dyDescent="0.25">
      <c r="E722" s="34"/>
    </row>
    <row r="723" spans="5:5" x14ac:dyDescent="0.25">
      <c r="E723" s="34"/>
    </row>
    <row r="724" spans="5:5" x14ac:dyDescent="0.25">
      <c r="E724" s="34"/>
    </row>
    <row r="725" spans="5:5" x14ac:dyDescent="0.25">
      <c r="E725" s="34"/>
    </row>
    <row r="726" spans="5:5" x14ac:dyDescent="0.25">
      <c r="E726" s="34"/>
    </row>
    <row r="727" spans="5:5" x14ac:dyDescent="0.25">
      <c r="E727" s="34"/>
    </row>
    <row r="728" spans="5:5" x14ac:dyDescent="0.25">
      <c r="E728" s="34"/>
    </row>
    <row r="729" spans="5:5" x14ac:dyDescent="0.25">
      <c r="E729" s="34"/>
    </row>
    <row r="730" spans="5:5" x14ac:dyDescent="0.25">
      <c r="E730" s="34"/>
    </row>
    <row r="731" spans="5:5" x14ac:dyDescent="0.25">
      <c r="E731" s="34"/>
    </row>
    <row r="732" spans="5:5" x14ac:dyDescent="0.25">
      <c r="E732" s="34"/>
    </row>
    <row r="733" spans="5:5" x14ac:dyDescent="0.25">
      <c r="E733" s="34"/>
    </row>
    <row r="734" spans="5:5" x14ac:dyDescent="0.25">
      <c r="E734" s="34"/>
    </row>
    <row r="735" spans="5:5" x14ac:dyDescent="0.25">
      <c r="E735" s="34"/>
    </row>
    <row r="736" spans="5:5" x14ac:dyDescent="0.25">
      <c r="E736" s="34"/>
    </row>
    <row r="737" spans="5:5" x14ac:dyDescent="0.25">
      <c r="E737" s="34"/>
    </row>
    <row r="738" spans="5:5" x14ac:dyDescent="0.25">
      <c r="E738" s="34"/>
    </row>
    <row r="739" spans="5:5" x14ac:dyDescent="0.25">
      <c r="E739" s="34"/>
    </row>
    <row r="740" spans="5:5" x14ac:dyDescent="0.25">
      <c r="E740" s="34"/>
    </row>
    <row r="741" spans="5:5" x14ac:dyDescent="0.25">
      <c r="E741" s="34"/>
    </row>
    <row r="742" spans="5:5" x14ac:dyDescent="0.25">
      <c r="E742" s="34"/>
    </row>
    <row r="743" spans="5:5" x14ac:dyDescent="0.25">
      <c r="E743" s="34"/>
    </row>
    <row r="744" spans="5:5" x14ac:dyDescent="0.25">
      <c r="E744" s="34"/>
    </row>
    <row r="745" spans="5:5" x14ac:dyDescent="0.25">
      <c r="E745" s="34"/>
    </row>
    <row r="746" spans="5:5" x14ac:dyDescent="0.25">
      <c r="E746" s="34"/>
    </row>
    <row r="747" spans="5:5" x14ac:dyDescent="0.25">
      <c r="E747" s="34"/>
    </row>
    <row r="748" spans="5:5" x14ac:dyDescent="0.25">
      <c r="E748" s="34"/>
    </row>
    <row r="749" spans="5:5" x14ac:dyDescent="0.25">
      <c r="E749" s="34"/>
    </row>
    <row r="750" spans="5:5" x14ac:dyDescent="0.25">
      <c r="E750" s="34"/>
    </row>
    <row r="751" spans="5:5" x14ac:dyDescent="0.25">
      <c r="E751" s="34"/>
    </row>
  </sheetData>
  <sheetProtection sheet="1" objects="1" scenarios="1"/>
  <dataValidations count="5">
    <dataValidation type="whole" allowBlank="1" showInputMessage="1" showErrorMessage="1" prompt="Enter the unique number of the founder" sqref="C3:C156 F4:F150" xr:uid="{43BE6C12-42FE-4ABD-800B-FAB0EBFF9A55}">
      <formula1>0</formula1>
      <formula2>9999</formula2>
    </dataValidation>
    <dataValidation type="whole" operator="greaterThan" allowBlank="1" showInputMessage="1" showErrorMessage="1" error="Please enter a whole number" prompt="Enter the number of seeds" sqref="G3:G156" xr:uid="{E6DAAE5D-AC27-4539-BEAA-6E4CF07A38C7}">
      <formula1>0</formula1>
    </dataValidation>
    <dataValidation type="whole" operator="greaterThan" allowBlank="1" showInputMessage="1" showErrorMessage="1" prompt="Enter the unique number of the founder" sqref="F151:F156" xr:uid="{9B2D3C4C-EB1C-43DA-AF61-9D84B6E769BF}">
      <formula1>0</formula1>
    </dataValidation>
    <dataValidation type="whole" operator="greaterThan" allowBlank="1" showInputMessage="1" showErrorMessage="1" prompt="Enter the unique number of the source" sqref="F3" xr:uid="{97406E13-E5EB-473F-8439-2FF24DD40557}">
      <formula1>0</formula1>
    </dataValidation>
    <dataValidation allowBlank="1" showInputMessage="1" showErrorMessage="1" prompt="Enter your accession number for this collection" sqref="D3" xr:uid="{53A3A1FE-F5F6-4B1D-B7B9-745B1035FF07}"/>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6">
        <x14:dataValidation type="list" allowBlank="1" showInputMessage="1" showErrorMessage="1" error="Please select from drop-down" prompt="Select from drop-down" xr:uid="{B87AA717-6D4D-4A51-905E-A26B39CFAD54}">
          <x14:formula1>
            <xm:f>DropDowns!$L$3:$L$6</xm:f>
          </x14:formula1>
          <xm:sqref>H3:H156</xm:sqref>
        </x14:dataValidation>
        <x14:dataValidation type="list" allowBlank="1" showInputMessage="1" showErrorMessage="1" error="Please select from drop-down" prompt="Select from drop-down" xr:uid="{E413DABE-1CF4-4612-A6CA-9B59D6FD1CAB}">
          <x14:formula1>
            <xm:f>DropDowns!$R$2:$R$6</xm:f>
          </x14:formula1>
          <xm:sqref>I3:I156</xm:sqref>
        </x14:dataValidation>
        <x14:dataValidation type="list" allowBlank="1" showInputMessage="1" showErrorMessage="1" error="Add options on Tab 1 and select from drop-down" prompt="Select Population from drop-down" xr:uid="{4C82BA9D-F5B3-4373-B5FF-D8921606AC77}">
          <x14:formula1>
            <xm:f>'1-Population Site'!$I$4:$I$28</xm:f>
          </x14:formula1>
          <xm:sqref>B3 B152:B156</xm:sqref>
        </x14:dataValidation>
        <x14:dataValidation type="list" allowBlank="1" showInputMessage="1" showErrorMessage="1" error="Enter new Populations on Tab 1, then select from list_x000a_" prompt="Select the collection source from the drop-down" xr:uid="{0D1B28A8-EFA9-40AB-BE7B-DD28678C6290}">
          <x14:formula1>
            <xm:f>'1-Population Site'!$I$4:$I$28</xm:f>
          </x14:formula1>
          <xm:sqref>E3</xm:sqref>
        </x14:dataValidation>
        <x14:dataValidation type="list" allowBlank="1" showInputMessage="1" showErrorMessage="1" error="Add options on Tab 1 and select from drop-down" prompt="Select Population from drop-down" xr:uid="{CCF9376C-C952-4FB9-A8E3-00246A6D1579}">
          <x14:formula1>
            <xm:f>'1-Population Site'!$I$4:$I$299</xm:f>
          </x14:formula1>
          <xm:sqref>B4:B151</xm:sqref>
        </x14:dataValidation>
        <x14:dataValidation type="list" allowBlank="1" showInputMessage="1" showErrorMessage="1" error="Enter new Populations on Tab 1, then select from list_x000a_" prompt="Select the collection source from the drop-down" xr:uid="{38CA5F80-76B8-4337-A035-4FA4DFC96482}">
          <x14:formula1>
            <xm:f>'1-Population Site'!$I$4:$I$299</xm:f>
          </x14:formula1>
          <xm:sqref>E4:E156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44D9F-BE12-48B6-BB51-BE6DAED8F577}">
  <dimension ref="A1:CL501"/>
  <sheetViews>
    <sheetView zoomScaleNormal="100" workbookViewId="0">
      <selection sqref="A1:B4"/>
    </sheetView>
  </sheetViews>
  <sheetFormatPr defaultColWidth="8.85546875" defaultRowHeight="15" x14ac:dyDescent="0.25"/>
  <cols>
    <col min="1" max="1" width="1.7109375" style="41" customWidth="1"/>
    <col min="2" max="2" width="45.85546875" bestFit="1" customWidth="1"/>
    <col min="3" max="3" width="11.5703125" style="21" customWidth="1"/>
    <col min="4" max="4" width="13.5703125" bestFit="1" customWidth="1"/>
    <col min="5" max="5" width="17.28515625" style="23" bestFit="1" customWidth="1"/>
    <col min="6" max="6" width="13.85546875" style="18" bestFit="1" customWidth="1"/>
    <col min="7" max="7" width="16" style="18" bestFit="1" customWidth="1"/>
    <col min="8" max="9" width="9.85546875" style="18" bestFit="1" customWidth="1"/>
    <col min="10" max="10" width="14.28515625" style="55" customWidth="1"/>
    <col min="11" max="11" width="11.85546875" style="18" bestFit="1" customWidth="1"/>
    <col min="12" max="12" width="13.140625" style="18" bestFit="1" customWidth="1"/>
    <col min="13" max="13" width="8.42578125" style="18" bestFit="1" customWidth="1"/>
    <col min="14" max="14" width="15.5703125" style="18" bestFit="1" customWidth="1"/>
    <col min="15" max="15" width="13.42578125" style="18" bestFit="1" customWidth="1"/>
    <col min="16" max="16" width="9.28515625" style="49" bestFit="1" customWidth="1"/>
    <col min="17" max="17" width="11.140625" style="18" bestFit="1" customWidth="1"/>
    <col min="18" max="18" width="6.85546875" style="18" bestFit="1" customWidth="1"/>
    <col min="19" max="19" width="7.140625" style="51" bestFit="1" customWidth="1"/>
    <col min="20" max="20" width="15.85546875" style="24" customWidth="1"/>
    <col min="21" max="21" width="50.140625" customWidth="1"/>
    <col min="22" max="22" width="16.85546875" style="24" customWidth="1"/>
    <col min="23" max="23" width="6.140625" bestFit="1" customWidth="1"/>
    <col min="24" max="24" width="5.85546875" bestFit="1" customWidth="1"/>
    <col min="25" max="25" width="6.7109375" bestFit="1" customWidth="1"/>
    <col min="26" max="26" width="9.7109375" bestFit="1" customWidth="1"/>
    <col min="27" max="27" width="10.5703125" bestFit="1" customWidth="1"/>
    <col min="29" max="29" width="6.140625" bestFit="1" customWidth="1"/>
    <col min="30" max="30" width="25.85546875" bestFit="1" customWidth="1"/>
  </cols>
  <sheetData>
    <row r="1" spans="1:90" s="41" customFormat="1" ht="8.4499999999999993" customHeight="1" thickBot="1" x14ac:dyDescent="0.3">
      <c r="A1" s="121"/>
      <c r="B1" s="121"/>
      <c r="C1" s="122"/>
      <c r="D1" s="121"/>
      <c r="E1" s="123"/>
      <c r="F1" s="124"/>
      <c r="G1" s="124"/>
      <c r="H1" s="124"/>
      <c r="I1" s="124"/>
      <c r="J1" s="125"/>
      <c r="K1" s="124"/>
      <c r="L1" s="124"/>
      <c r="M1" s="124"/>
      <c r="N1" s="124"/>
      <c r="O1" s="124"/>
      <c r="P1" s="126"/>
      <c r="Q1" s="124"/>
      <c r="R1" s="124"/>
      <c r="S1" s="124"/>
      <c r="T1" s="121"/>
      <c r="U1" s="121"/>
      <c r="V1" s="165"/>
    </row>
    <row r="2" spans="1:90" s="17" customFormat="1" ht="15.75" thickBot="1" x14ac:dyDescent="0.3">
      <c r="A2" s="127"/>
      <c r="B2" s="128" t="s">
        <v>52</v>
      </c>
      <c r="C2" s="249" t="s">
        <v>53</v>
      </c>
      <c r="D2" s="250"/>
      <c r="E2" s="251"/>
      <c r="F2" s="252" t="s">
        <v>54</v>
      </c>
      <c r="G2" s="252"/>
      <c r="H2" s="252"/>
      <c r="I2" s="252"/>
      <c r="J2" s="129" t="s">
        <v>55</v>
      </c>
      <c r="K2" s="253" t="s">
        <v>56</v>
      </c>
      <c r="L2" s="254"/>
      <c r="M2" s="254"/>
      <c r="N2" s="254"/>
      <c r="O2" s="255"/>
      <c r="P2" s="256" t="s">
        <v>57</v>
      </c>
      <c r="Q2" s="257"/>
      <c r="R2" s="257"/>
      <c r="S2" s="258"/>
      <c r="T2" s="259" t="s">
        <v>182</v>
      </c>
      <c r="U2" s="247" t="s">
        <v>183</v>
      </c>
      <c r="V2" s="245" t="s">
        <v>165</v>
      </c>
    </row>
    <row r="3" spans="1:90" s="26" customFormat="1" ht="15.75" thickBot="1" x14ac:dyDescent="0.3">
      <c r="A3" s="130"/>
      <c r="B3" s="131" t="s">
        <v>67</v>
      </c>
      <c r="C3" s="132" t="s">
        <v>68</v>
      </c>
      <c r="D3" s="133" t="s">
        <v>69</v>
      </c>
      <c r="E3" s="134" t="s">
        <v>70</v>
      </c>
      <c r="F3" s="133" t="s">
        <v>71</v>
      </c>
      <c r="G3" s="133" t="s">
        <v>72</v>
      </c>
      <c r="H3" s="133" t="s">
        <v>73</v>
      </c>
      <c r="I3" s="133" t="s">
        <v>20</v>
      </c>
      <c r="J3" s="135" t="s">
        <v>74</v>
      </c>
      <c r="K3" s="132" t="s">
        <v>75</v>
      </c>
      <c r="L3" s="133" t="s">
        <v>76</v>
      </c>
      <c r="M3" s="133" t="s">
        <v>77</v>
      </c>
      <c r="N3" s="133" t="s">
        <v>78</v>
      </c>
      <c r="O3" s="134" t="s">
        <v>79</v>
      </c>
      <c r="P3" s="132" t="s">
        <v>80</v>
      </c>
      <c r="Q3" s="133" t="s">
        <v>81</v>
      </c>
      <c r="R3" s="133" t="s">
        <v>82</v>
      </c>
      <c r="S3" s="134" t="s">
        <v>83</v>
      </c>
      <c r="T3" s="260"/>
      <c r="U3" s="248"/>
      <c r="V3" s="246"/>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row>
    <row r="4" spans="1:90" x14ac:dyDescent="0.25">
      <c r="A4" s="121"/>
      <c r="B4" s="136" t="s">
        <v>184</v>
      </c>
      <c r="C4" s="137">
        <v>36511</v>
      </c>
      <c r="D4" s="138" t="s">
        <v>121</v>
      </c>
      <c r="E4" s="139" t="s">
        <v>122</v>
      </c>
      <c r="F4" s="140">
        <v>8</v>
      </c>
      <c r="G4" s="140">
        <v>5</v>
      </c>
      <c r="H4" s="140">
        <v>2</v>
      </c>
      <c r="I4" s="140"/>
      <c r="J4" s="141" t="s">
        <v>50</v>
      </c>
      <c r="K4" s="142">
        <v>0.15</v>
      </c>
      <c r="L4" s="142"/>
      <c r="M4" s="142">
        <v>0.5</v>
      </c>
      <c r="N4" s="142">
        <v>0.5</v>
      </c>
      <c r="O4" s="142"/>
      <c r="P4" s="143">
        <v>0.75</v>
      </c>
      <c r="Q4" s="142">
        <v>0.25</v>
      </c>
      <c r="R4" s="142"/>
      <c r="S4" s="144"/>
      <c r="T4" s="145" t="s">
        <v>185</v>
      </c>
      <c r="U4" s="164" t="s">
        <v>120</v>
      </c>
    </row>
    <row r="5" spans="1:90" s="71" customFormat="1" x14ac:dyDescent="0.25">
      <c r="A5" s="70"/>
      <c r="B5" s="74"/>
      <c r="C5" s="82"/>
      <c r="D5" s="75"/>
      <c r="E5" s="76"/>
      <c r="F5" s="88"/>
      <c r="G5" s="88"/>
      <c r="H5" s="88"/>
      <c r="I5" s="88"/>
      <c r="J5" s="83"/>
      <c r="K5" s="86"/>
      <c r="L5" s="86"/>
      <c r="M5" s="86"/>
      <c r="N5" s="86"/>
      <c r="O5" s="86"/>
      <c r="P5" s="85"/>
      <c r="Q5" s="86"/>
      <c r="R5" s="86"/>
      <c r="S5" s="87"/>
      <c r="T5" s="24"/>
      <c r="U5" s="21"/>
      <c r="V5" s="107"/>
    </row>
    <row r="6" spans="1:90" s="71" customFormat="1" x14ac:dyDescent="0.25">
      <c r="A6" s="70"/>
      <c r="B6" s="74"/>
      <c r="C6" s="82"/>
      <c r="D6" s="75"/>
      <c r="E6" s="76"/>
      <c r="F6" s="88"/>
      <c r="G6" s="88"/>
      <c r="H6" s="88"/>
      <c r="I6" s="88"/>
      <c r="J6" s="83"/>
      <c r="K6" s="86"/>
      <c r="L6" s="86"/>
      <c r="M6" s="86"/>
      <c r="N6" s="86"/>
      <c r="O6" s="86"/>
      <c r="P6" s="85"/>
      <c r="Q6" s="86"/>
      <c r="R6" s="86"/>
      <c r="S6" s="87"/>
      <c r="T6" s="24"/>
      <c r="U6" s="21"/>
      <c r="V6" s="107"/>
    </row>
    <row r="7" spans="1:90" s="71" customFormat="1" x14ac:dyDescent="0.25">
      <c r="A7" s="70"/>
      <c r="B7" s="74"/>
      <c r="C7" s="82"/>
      <c r="D7" s="75"/>
      <c r="E7" s="76"/>
      <c r="F7" s="88"/>
      <c r="G7" s="88"/>
      <c r="H7" s="88"/>
      <c r="I7" s="88"/>
      <c r="J7" s="83"/>
      <c r="K7" s="86"/>
      <c r="L7" s="86"/>
      <c r="M7" s="86"/>
      <c r="N7" s="86"/>
      <c r="O7" s="86"/>
      <c r="P7" s="85"/>
      <c r="Q7" s="86"/>
      <c r="R7" s="86"/>
      <c r="S7" s="87"/>
      <c r="T7" s="24"/>
      <c r="U7" s="21"/>
      <c r="V7" s="107"/>
    </row>
    <row r="8" spans="1:90" s="71" customFormat="1" x14ac:dyDescent="0.25">
      <c r="A8" s="70"/>
      <c r="B8" s="74"/>
      <c r="C8" s="82"/>
      <c r="D8" s="75"/>
      <c r="E8" s="76"/>
      <c r="F8" s="88"/>
      <c r="G8" s="88"/>
      <c r="H8" s="88"/>
      <c r="I8" s="88"/>
      <c r="J8" s="83"/>
      <c r="K8" s="86"/>
      <c r="L8" s="86"/>
      <c r="M8" s="86"/>
      <c r="N8" s="86"/>
      <c r="O8" s="86"/>
      <c r="P8" s="85"/>
      <c r="Q8" s="86"/>
      <c r="R8" s="86"/>
      <c r="S8" s="87"/>
      <c r="T8" s="24"/>
      <c r="U8" s="21"/>
      <c r="V8" s="107"/>
    </row>
    <row r="9" spans="1:90" s="71" customFormat="1" x14ac:dyDescent="0.25">
      <c r="A9" s="70"/>
      <c r="B9" s="74"/>
      <c r="C9" s="82"/>
      <c r="D9" s="75"/>
      <c r="E9" s="76"/>
      <c r="F9" s="88"/>
      <c r="G9" s="88"/>
      <c r="H9" s="88"/>
      <c r="I9" s="88"/>
      <c r="J9" s="83"/>
      <c r="K9" s="86"/>
      <c r="L9" s="86"/>
      <c r="M9" s="86"/>
      <c r="N9" s="86"/>
      <c r="O9" s="86"/>
      <c r="P9" s="85"/>
      <c r="Q9" s="86"/>
      <c r="R9" s="86"/>
      <c r="S9" s="87"/>
      <c r="T9" s="24"/>
      <c r="U9" s="21"/>
      <c r="V9" s="107"/>
    </row>
    <row r="10" spans="1:90" s="71" customFormat="1" x14ac:dyDescent="0.25">
      <c r="A10" s="70"/>
      <c r="B10" s="74"/>
      <c r="C10" s="82"/>
      <c r="D10" s="75"/>
      <c r="E10" s="76"/>
      <c r="F10" s="88"/>
      <c r="G10" s="88"/>
      <c r="H10" s="88"/>
      <c r="I10" s="88"/>
      <c r="J10" s="83"/>
      <c r="K10" s="86"/>
      <c r="L10" s="86"/>
      <c r="M10" s="86"/>
      <c r="N10" s="86"/>
      <c r="O10" s="86"/>
      <c r="P10" s="85"/>
      <c r="Q10" s="86"/>
      <c r="R10" s="86"/>
      <c r="S10" s="87"/>
      <c r="T10" s="24"/>
      <c r="U10" s="21"/>
      <c r="V10" s="107"/>
    </row>
    <row r="11" spans="1:90" s="71" customFormat="1" x14ac:dyDescent="0.25">
      <c r="A11" s="70"/>
      <c r="B11" s="74"/>
      <c r="C11" s="82"/>
      <c r="D11" s="75"/>
      <c r="E11" s="76"/>
      <c r="F11" s="88"/>
      <c r="G11" s="88"/>
      <c r="H11" s="88"/>
      <c r="I11" s="88"/>
      <c r="J11" s="83"/>
      <c r="K11" s="86"/>
      <c r="L11" s="86"/>
      <c r="M11" s="86"/>
      <c r="N11" s="86"/>
      <c r="O11" s="86"/>
      <c r="P11" s="85"/>
      <c r="Q11" s="86"/>
      <c r="R11" s="86"/>
      <c r="S11" s="87"/>
      <c r="T11" s="24"/>
      <c r="U11" s="21"/>
      <c r="V11" s="107"/>
    </row>
    <row r="12" spans="1:90" s="71" customFormat="1" x14ac:dyDescent="0.25">
      <c r="A12" s="70"/>
      <c r="B12" s="74"/>
      <c r="C12" s="82"/>
      <c r="D12" s="75"/>
      <c r="E12" s="76"/>
      <c r="F12" s="88"/>
      <c r="G12" s="88"/>
      <c r="H12" s="88"/>
      <c r="I12" s="88"/>
      <c r="J12" s="83"/>
      <c r="K12" s="86"/>
      <c r="L12" s="86"/>
      <c r="M12" s="86"/>
      <c r="N12" s="86"/>
      <c r="O12" s="86"/>
      <c r="P12" s="85"/>
      <c r="Q12" s="86"/>
      <c r="R12" s="86"/>
      <c r="S12" s="87"/>
      <c r="T12" s="24"/>
      <c r="U12" s="21"/>
      <c r="V12" s="107"/>
    </row>
    <row r="13" spans="1:90" s="71" customFormat="1" x14ac:dyDescent="0.25">
      <c r="A13" s="70"/>
      <c r="B13" s="74"/>
      <c r="C13" s="82"/>
      <c r="D13" s="75"/>
      <c r="E13" s="76"/>
      <c r="F13" s="88"/>
      <c r="G13" s="88"/>
      <c r="H13" s="88"/>
      <c r="I13" s="88"/>
      <c r="J13" s="83"/>
      <c r="K13" s="86"/>
      <c r="L13" s="86"/>
      <c r="M13" s="86"/>
      <c r="N13" s="86"/>
      <c r="O13" s="86"/>
      <c r="P13" s="85"/>
      <c r="Q13" s="86"/>
      <c r="R13" s="86"/>
      <c r="S13" s="87"/>
      <c r="T13" s="24"/>
      <c r="U13" s="21"/>
      <c r="V13" s="107"/>
    </row>
    <row r="14" spans="1:90" s="71" customFormat="1" x14ac:dyDescent="0.25">
      <c r="A14" s="70"/>
      <c r="B14" s="74"/>
      <c r="C14" s="82"/>
      <c r="D14" s="75"/>
      <c r="E14" s="76"/>
      <c r="F14" s="88"/>
      <c r="G14" s="88"/>
      <c r="H14" s="88"/>
      <c r="I14" s="88"/>
      <c r="J14" s="83"/>
      <c r="K14" s="86"/>
      <c r="L14" s="86"/>
      <c r="M14" s="86"/>
      <c r="N14" s="86"/>
      <c r="O14" s="86"/>
      <c r="P14" s="85"/>
      <c r="Q14" s="86"/>
      <c r="R14" s="86"/>
      <c r="S14" s="87"/>
      <c r="T14" s="24"/>
      <c r="U14" s="21"/>
      <c r="V14" s="107"/>
    </row>
    <row r="15" spans="1:90" s="71" customFormat="1" x14ac:dyDescent="0.25">
      <c r="A15" s="70"/>
      <c r="B15" s="74"/>
      <c r="C15" s="82"/>
      <c r="D15" s="75"/>
      <c r="E15" s="76"/>
      <c r="F15" s="88"/>
      <c r="G15" s="88"/>
      <c r="H15" s="88"/>
      <c r="I15" s="88"/>
      <c r="J15" s="83"/>
      <c r="K15" s="86"/>
      <c r="L15" s="86"/>
      <c r="M15" s="86"/>
      <c r="N15" s="86"/>
      <c r="O15" s="86"/>
      <c r="P15" s="85"/>
      <c r="Q15" s="86"/>
      <c r="R15" s="86"/>
      <c r="S15" s="87"/>
      <c r="T15" s="24"/>
      <c r="U15" s="21"/>
      <c r="V15" s="107"/>
    </row>
    <row r="16" spans="1:90" s="71" customFormat="1" x14ac:dyDescent="0.25">
      <c r="A16" s="70"/>
      <c r="B16" s="74"/>
      <c r="C16" s="82"/>
      <c r="D16" s="75"/>
      <c r="E16" s="76"/>
      <c r="F16" s="88"/>
      <c r="G16" s="88"/>
      <c r="H16" s="88"/>
      <c r="I16" s="88"/>
      <c r="J16" s="83"/>
      <c r="K16" s="86"/>
      <c r="L16" s="86"/>
      <c r="M16" s="86"/>
      <c r="N16" s="86"/>
      <c r="O16" s="86"/>
      <c r="P16" s="85"/>
      <c r="Q16" s="86"/>
      <c r="R16" s="86"/>
      <c r="S16" s="87"/>
      <c r="T16" s="24"/>
      <c r="U16" s="21"/>
      <c r="V16" s="107"/>
    </row>
    <row r="17" spans="1:22" s="71" customFormat="1" x14ac:dyDescent="0.25">
      <c r="A17" s="70"/>
      <c r="B17" s="74"/>
      <c r="C17" s="82"/>
      <c r="D17" s="75"/>
      <c r="E17" s="76"/>
      <c r="F17" s="88"/>
      <c r="G17" s="88"/>
      <c r="H17" s="88"/>
      <c r="I17" s="88"/>
      <c r="J17" s="83"/>
      <c r="K17" s="86"/>
      <c r="L17" s="86"/>
      <c r="M17" s="86"/>
      <c r="N17" s="86"/>
      <c r="O17" s="86"/>
      <c r="P17" s="85"/>
      <c r="Q17" s="86"/>
      <c r="R17" s="86"/>
      <c r="S17" s="87"/>
      <c r="T17" s="24"/>
      <c r="U17" s="21"/>
      <c r="V17" s="107"/>
    </row>
    <row r="18" spans="1:22" s="71" customFormat="1" x14ac:dyDescent="0.25">
      <c r="A18" s="70"/>
      <c r="B18" s="74"/>
      <c r="C18" s="82"/>
      <c r="D18" s="75"/>
      <c r="E18" s="76"/>
      <c r="F18" s="88"/>
      <c r="G18" s="88"/>
      <c r="H18" s="88"/>
      <c r="I18" s="88"/>
      <c r="J18" s="83"/>
      <c r="K18" s="86"/>
      <c r="L18" s="86"/>
      <c r="M18" s="86"/>
      <c r="N18" s="86"/>
      <c r="O18" s="86"/>
      <c r="P18" s="85"/>
      <c r="Q18" s="86"/>
      <c r="R18" s="86"/>
      <c r="S18" s="87"/>
      <c r="T18" s="24"/>
      <c r="U18" s="21"/>
      <c r="V18" s="107"/>
    </row>
    <row r="19" spans="1:22" s="71" customFormat="1" x14ac:dyDescent="0.25">
      <c r="A19" s="70"/>
      <c r="B19" s="74"/>
      <c r="C19" s="82"/>
      <c r="D19" s="75"/>
      <c r="E19" s="76"/>
      <c r="F19" s="88"/>
      <c r="G19" s="88"/>
      <c r="H19" s="88"/>
      <c r="I19" s="88"/>
      <c r="J19" s="83"/>
      <c r="K19" s="86"/>
      <c r="L19" s="86"/>
      <c r="M19" s="86"/>
      <c r="N19" s="86"/>
      <c r="O19" s="86"/>
      <c r="P19" s="85"/>
      <c r="Q19" s="86"/>
      <c r="R19" s="86"/>
      <c r="S19" s="87"/>
      <c r="T19" s="24"/>
      <c r="U19" s="21"/>
      <c r="V19" s="107"/>
    </row>
    <row r="20" spans="1:22" s="71" customFormat="1" x14ac:dyDescent="0.25">
      <c r="A20" s="70"/>
      <c r="B20" s="74"/>
      <c r="C20" s="82"/>
      <c r="D20" s="75"/>
      <c r="E20" s="76"/>
      <c r="F20" s="88"/>
      <c r="G20" s="88"/>
      <c r="H20" s="88"/>
      <c r="I20" s="88"/>
      <c r="J20" s="83"/>
      <c r="K20" s="86"/>
      <c r="L20" s="86"/>
      <c r="M20" s="86"/>
      <c r="N20" s="86"/>
      <c r="O20" s="86"/>
      <c r="P20" s="85"/>
      <c r="Q20" s="86"/>
      <c r="R20" s="86"/>
      <c r="S20" s="87"/>
      <c r="T20" s="24"/>
      <c r="U20" s="21"/>
      <c r="V20" s="107"/>
    </row>
    <row r="21" spans="1:22" s="71" customFormat="1" x14ac:dyDescent="0.25">
      <c r="A21" s="70"/>
      <c r="B21" s="74"/>
      <c r="C21" s="82"/>
      <c r="D21" s="75"/>
      <c r="E21" s="76"/>
      <c r="F21" s="88"/>
      <c r="G21" s="88"/>
      <c r="H21" s="88"/>
      <c r="I21" s="88"/>
      <c r="J21" s="83"/>
      <c r="K21" s="86"/>
      <c r="L21" s="86"/>
      <c r="M21" s="86"/>
      <c r="N21" s="86"/>
      <c r="O21" s="86"/>
      <c r="P21" s="85"/>
      <c r="Q21" s="86"/>
      <c r="R21" s="86"/>
      <c r="S21" s="87"/>
      <c r="T21" s="24"/>
      <c r="U21" s="21"/>
      <c r="V21" s="107"/>
    </row>
    <row r="22" spans="1:22" s="71" customFormat="1" x14ac:dyDescent="0.25">
      <c r="A22" s="70"/>
      <c r="B22" s="74"/>
      <c r="C22" s="82"/>
      <c r="D22" s="75"/>
      <c r="E22" s="76"/>
      <c r="F22" s="88"/>
      <c r="G22" s="88"/>
      <c r="H22" s="88"/>
      <c r="I22" s="88"/>
      <c r="J22" s="83"/>
      <c r="K22" s="86"/>
      <c r="L22" s="86"/>
      <c r="M22" s="86"/>
      <c r="N22" s="86"/>
      <c r="O22" s="86"/>
      <c r="P22" s="85"/>
      <c r="Q22" s="86"/>
      <c r="R22" s="86"/>
      <c r="S22" s="87"/>
      <c r="T22" s="24"/>
      <c r="U22" s="21"/>
      <c r="V22" s="107"/>
    </row>
    <row r="23" spans="1:22" s="71" customFormat="1" x14ac:dyDescent="0.25">
      <c r="A23" s="70"/>
      <c r="B23" s="74"/>
      <c r="C23" s="82"/>
      <c r="D23" s="75"/>
      <c r="E23" s="76"/>
      <c r="F23" s="88"/>
      <c r="G23" s="88"/>
      <c r="H23" s="88"/>
      <c r="I23" s="88"/>
      <c r="J23" s="83"/>
      <c r="K23" s="86"/>
      <c r="L23" s="86"/>
      <c r="M23" s="86"/>
      <c r="N23" s="86"/>
      <c r="O23" s="86"/>
      <c r="P23" s="85"/>
      <c r="Q23" s="86"/>
      <c r="R23" s="86"/>
      <c r="S23" s="87"/>
      <c r="T23" s="24"/>
      <c r="U23" s="21"/>
      <c r="V23" s="107"/>
    </row>
    <row r="24" spans="1:22" s="71" customFormat="1" x14ac:dyDescent="0.25">
      <c r="A24" s="70"/>
      <c r="B24" s="74"/>
      <c r="C24" s="82"/>
      <c r="D24" s="75"/>
      <c r="E24" s="76"/>
      <c r="F24" s="88"/>
      <c r="G24" s="88"/>
      <c r="H24" s="88"/>
      <c r="I24" s="88"/>
      <c r="J24" s="83"/>
      <c r="K24" s="86"/>
      <c r="L24" s="86"/>
      <c r="M24" s="86"/>
      <c r="N24" s="86"/>
      <c r="O24" s="86"/>
      <c r="P24" s="85"/>
      <c r="Q24" s="86"/>
      <c r="R24" s="86"/>
      <c r="S24" s="87"/>
      <c r="T24" s="24"/>
      <c r="U24" s="21"/>
      <c r="V24" s="107"/>
    </row>
    <row r="25" spans="1:22" s="71" customFormat="1" x14ac:dyDescent="0.25">
      <c r="A25" s="70"/>
      <c r="B25" s="74"/>
      <c r="C25" s="82"/>
      <c r="D25" s="75"/>
      <c r="E25" s="76"/>
      <c r="F25" s="88"/>
      <c r="G25" s="88"/>
      <c r="H25" s="88"/>
      <c r="I25" s="88"/>
      <c r="J25" s="83"/>
      <c r="K25" s="86"/>
      <c r="L25" s="86"/>
      <c r="M25" s="86"/>
      <c r="N25" s="86"/>
      <c r="O25" s="86"/>
      <c r="P25" s="85"/>
      <c r="Q25" s="86"/>
      <c r="R25" s="86"/>
      <c r="S25" s="87"/>
      <c r="T25" s="24"/>
      <c r="U25" s="21"/>
      <c r="V25" s="107"/>
    </row>
    <row r="26" spans="1:22" s="71" customFormat="1" x14ac:dyDescent="0.25">
      <c r="A26" s="70"/>
      <c r="B26" s="74"/>
      <c r="C26" s="82"/>
      <c r="D26" s="75"/>
      <c r="E26" s="76"/>
      <c r="F26" s="88"/>
      <c r="G26" s="88"/>
      <c r="H26" s="88"/>
      <c r="I26" s="88"/>
      <c r="J26" s="83"/>
      <c r="K26" s="86"/>
      <c r="L26" s="86"/>
      <c r="M26" s="86"/>
      <c r="N26" s="86"/>
      <c r="O26" s="86"/>
      <c r="P26" s="85"/>
      <c r="Q26" s="86"/>
      <c r="R26" s="86"/>
      <c r="S26" s="87"/>
      <c r="T26" s="24"/>
      <c r="U26" s="21"/>
      <c r="V26" s="107"/>
    </row>
    <row r="27" spans="1:22" s="71" customFormat="1" x14ac:dyDescent="0.25">
      <c r="A27" s="70"/>
      <c r="B27" s="74"/>
      <c r="C27" s="82"/>
      <c r="D27" s="75"/>
      <c r="E27" s="76"/>
      <c r="F27" s="88"/>
      <c r="G27" s="88"/>
      <c r="H27" s="88"/>
      <c r="I27" s="88"/>
      <c r="J27" s="83"/>
      <c r="K27" s="86"/>
      <c r="L27" s="86"/>
      <c r="M27" s="86"/>
      <c r="N27" s="86"/>
      <c r="O27" s="86"/>
      <c r="P27" s="85"/>
      <c r="Q27" s="86"/>
      <c r="R27" s="86"/>
      <c r="S27" s="87"/>
      <c r="T27" s="24"/>
      <c r="U27" s="21"/>
      <c r="V27" s="107"/>
    </row>
    <row r="28" spans="1:22" s="71" customFormat="1" x14ac:dyDescent="0.25">
      <c r="A28" s="70"/>
      <c r="B28" s="74"/>
      <c r="C28" s="82"/>
      <c r="D28" s="75"/>
      <c r="E28" s="76"/>
      <c r="F28" s="88"/>
      <c r="G28" s="88"/>
      <c r="H28" s="88"/>
      <c r="I28" s="88"/>
      <c r="J28" s="83"/>
      <c r="K28" s="86"/>
      <c r="L28" s="86"/>
      <c r="M28" s="86"/>
      <c r="N28" s="86"/>
      <c r="O28" s="86"/>
      <c r="P28" s="85"/>
      <c r="Q28" s="86"/>
      <c r="R28" s="86"/>
      <c r="S28" s="87"/>
      <c r="T28" s="24"/>
      <c r="U28" s="21"/>
      <c r="V28" s="107"/>
    </row>
    <row r="29" spans="1:22" s="71" customFormat="1" x14ac:dyDescent="0.25">
      <c r="A29" s="70"/>
      <c r="B29" s="74"/>
      <c r="C29" s="82"/>
      <c r="D29" s="75"/>
      <c r="E29" s="76"/>
      <c r="F29" s="88"/>
      <c r="G29" s="88"/>
      <c r="H29" s="88"/>
      <c r="I29" s="88"/>
      <c r="J29" s="83"/>
      <c r="K29" s="86"/>
      <c r="L29" s="86"/>
      <c r="M29" s="86"/>
      <c r="N29" s="86"/>
      <c r="O29" s="86"/>
      <c r="P29" s="85"/>
      <c r="Q29" s="86"/>
      <c r="R29" s="86"/>
      <c r="S29" s="87"/>
      <c r="T29" s="24"/>
      <c r="U29" s="21"/>
      <c r="V29" s="107"/>
    </row>
    <row r="30" spans="1:22" s="71" customFormat="1" x14ac:dyDescent="0.25">
      <c r="A30" s="70"/>
      <c r="B30" s="74"/>
      <c r="C30" s="82"/>
      <c r="D30" s="75"/>
      <c r="E30" s="76"/>
      <c r="F30" s="88"/>
      <c r="G30" s="88"/>
      <c r="H30" s="88"/>
      <c r="I30" s="88"/>
      <c r="J30" s="83"/>
      <c r="K30" s="86"/>
      <c r="L30" s="86"/>
      <c r="M30" s="86"/>
      <c r="N30" s="86"/>
      <c r="O30" s="86"/>
      <c r="P30" s="85"/>
      <c r="Q30" s="86"/>
      <c r="R30" s="86"/>
      <c r="S30" s="87"/>
      <c r="T30" s="24"/>
      <c r="U30" s="21"/>
      <c r="V30" s="107"/>
    </row>
    <row r="31" spans="1:22" s="71" customFormat="1" x14ac:dyDescent="0.25">
      <c r="A31" s="70"/>
      <c r="B31" s="74"/>
      <c r="C31" s="82"/>
      <c r="D31" s="75"/>
      <c r="E31" s="76"/>
      <c r="F31" s="88"/>
      <c r="G31" s="88"/>
      <c r="H31" s="88"/>
      <c r="I31" s="88"/>
      <c r="J31" s="83"/>
      <c r="K31" s="86"/>
      <c r="L31" s="86"/>
      <c r="M31" s="86"/>
      <c r="N31" s="86"/>
      <c r="O31" s="86"/>
      <c r="P31" s="85"/>
      <c r="Q31" s="86"/>
      <c r="R31" s="86"/>
      <c r="S31" s="87"/>
      <c r="T31" s="24"/>
      <c r="U31" s="21"/>
      <c r="V31" s="107"/>
    </row>
    <row r="32" spans="1:22" s="71" customFormat="1" x14ac:dyDescent="0.25">
      <c r="A32" s="70"/>
      <c r="B32" s="74"/>
      <c r="C32" s="82"/>
      <c r="D32" s="75"/>
      <c r="E32" s="76"/>
      <c r="F32" s="88"/>
      <c r="G32" s="88"/>
      <c r="H32" s="88"/>
      <c r="I32" s="88"/>
      <c r="J32" s="83"/>
      <c r="K32" s="86"/>
      <c r="L32" s="86"/>
      <c r="M32" s="86"/>
      <c r="N32" s="86"/>
      <c r="O32" s="86"/>
      <c r="P32" s="85"/>
      <c r="Q32" s="86"/>
      <c r="R32" s="86"/>
      <c r="S32" s="87"/>
      <c r="T32" s="24"/>
      <c r="U32" s="21"/>
      <c r="V32" s="107"/>
    </row>
    <row r="33" spans="1:22" s="71" customFormat="1" x14ac:dyDescent="0.25">
      <c r="A33" s="70"/>
      <c r="B33" s="74"/>
      <c r="C33" s="82"/>
      <c r="D33" s="75"/>
      <c r="E33" s="76"/>
      <c r="F33" s="88"/>
      <c r="G33" s="88"/>
      <c r="H33" s="88"/>
      <c r="I33" s="88"/>
      <c r="J33" s="83"/>
      <c r="K33" s="86"/>
      <c r="L33" s="86"/>
      <c r="M33" s="86"/>
      <c r="N33" s="86"/>
      <c r="O33" s="86"/>
      <c r="P33" s="85"/>
      <c r="Q33" s="86"/>
      <c r="R33" s="86"/>
      <c r="S33" s="87"/>
      <c r="T33" s="24"/>
      <c r="U33" s="21"/>
      <c r="V33" s="107"/>
    </row>
    <row r="34" spans="1:22" s="71" customFormat="1" x14ac:dyDescent="0.25">
      <c r="A34" s="70"/>
      <c r="B34" s="74"/>
      <c r="C34" s="82"/>
      <c r="D34" s="75"/>
      <c r="E34" s="76"/>
      <c r="F34" s="88"/>
      <c r="G34" s="88"/>
      <c r="H34" s="88"/>
      <c r="I34" s="88"/>
      <c r="J34" s="83"/>
      <c r="K34" s="86"/>
      <c r="L34" s="86"/>
      <c r="M34" s="86"/>
      <c r="N34" s="86"/>
      <c r="O34" s="86"/>
      <c r="P34" s="85"/>
      <c r="Q34" s="86"/>
      <c r="R34" s="86"/>
      <c r="S34" s="87"/>
      <c r="T34" s="24"/>
      <c r="U34" s="21"/>
      <c r="V34" s="107"/>
    </row>
    <row r="35" spans="1:22" s="71" customFormat="1" x14ac:dyDescent="0.25">
      <c r="A35" s="70"/>
      <c r="B35" s="74"/>
      <c r="C35" s="82"/>
      <c r="D35" s="75"/>
      <c r="E35" s="76"/>
      <c r="F35" s="88"/>
      <c r="G35" s="88"/>
      <c r="H35" s="88"/>
      <c r="I35" s="88"/>
      <c r="J35" s="83"/>
      <c r="K35" s="86"/>
      <c r="L35" s="86"/>
      <c r="M35" s="86"/>
      <c r="N35" s="86"/>
      <c r="O35" s="86"/>
      <c r="P35" s="85"/>
      <c r="Q35" s="86"/>
      <c r="R35" s="86"/>
      <c r="S35" s="87"/>
      <c r="T35" s="24"/>
      <c r="U35" s="21"/>
      <c r="V35" s="107"/>
    </row>
    <row r="36" spans="1:22" s="71" customFormat="1" x14ac:dyDescent="0.25">
      <c r="A36" s="70"/>
      <c r="B36" s="74"/>
      <c r="C36" s="82"/>
      <c r="D36" s="75"/>
      <c r="E36" s="76"/>
      <c r="F36" s="88"/>
      <c r="G36" s="88"/>
      <c r="H36" s="88"/>
      <c r="I36" s="88"/>
      <c r="J36" s="83"/>
      <c r="K36" s="86"/>
      <c r="L36" s="86"/>
      <c r="M36" s="86"/>
      <c r="N36" s="86"/>
      <c r="O36" s="86"/>
      <c r="P36" s="85"/>
      <c r="Q36" s="86"/>
      <c r="R36" s="86"/>
      <c r="S36" s="87"/>
      <c r="T36" s="24"/>
      <c r="U36" s="21"/>
      <c r="V36" s="107"/>
    </row>
    <row r="37" spans="1:22" s="71" customFormat="1" x14ac:dyDescent="0.25">
      <c r="A37" s="70"/>
      <c r="B37" s="74"/>
      <c r="C37" s="82"/>
      <c r="D37" s="75"/>
      <c r="E37" s="76"/>
      <c r="F37" s="88"/>
      <c r="G37" s="88"/>
      <c r="H37" s="88"/>
      <c r="I37" s="88"/>
      <c r="J37" s="83"/>
      <c r="K37" s="86"/>
      <c r="L37" s="86"/>
      <c r="M37" s="86"/>
      <c r="N37" s="86"/>
      <c r="O37" s="86"/>
      <c r="P37" s="85"/>
      <c r="Q37" s="86"/>
      <c r="R37" s="86"/>
      <c r="S37" s="87"/>
      <c r="T37" s="24"/>
      <c r="U37" s="21"/>
      <c r="V37" s="107"/>
    </row>
    <row r="38" spans="1:22" s="71" customFormat="1" x14ac:dyDescent="0.25">
      <c r="A38" s="70"/>
      <c r="B38" s="74"/>
      <c r="C38" s="82"/>
      <c r="D38" s="75"/>
      <c r="E38" s="76"/>
      <c r="F38" s="88"/>
      <c r="G38" s="88"/>
      <c r="H38" s="88"/>
      <c r="I38" s="88"/>
      <c r="J38" s="83"/>
      <c r="K38" s="86"/>
      <c r="L38" s="86"/>
      <c r="M38" s="86"/>
      <c r="N38" s="86"/>
      <c r="O38" s="86"/>
      <c r="P38" s="85"/>
      <c r="Q38" s="86"/>
      <c r="R38" s="86"/>
      <c r="S38" s="87"/>
      <c r="T38" s="24"/>
      <c r="U38" s="21"/>
      <c r="V38" s="107"/>
    </row>
    <row r="39" spans="1:22" s="71" customFormat="1" x14ac:dyDescent="0.25">
      <c r="A39" s="70"/>
      <c r="B39" s="74"/>
      <c r="C39" s="82"/>
      <c r="D39" s="75"/>
      <c r="E39" s="76"/>
      <c r="F39" s="88"/>
      <c r="G39" s="88"/>
      <c r="H39" s="88"/>
      <c r="I39" s="88"/>
      <c r="J39" s="83"/>
      <c r="K39" s="86"/>
      <c r="L39" s="86"/>
      <c r="M39" s="86"/>
      <c r="N39" s="86"/>
      <c r="O39" s="86"/>
      <c r="P39" s="85"/>
      <c r="Q39" s="86"/>
      <c r="R39" s="86"/>
      <c r="S39" s="87"/>
      <c r="T39" s="24"/>
      <c r="U39" s="21"/>
      <c r="V39" s="107"/>
    </row>
    <row r="40" spans="1:22" s="71" customFormat="1" x14ac:dyDescent="0.25">
      <c r="A40" s="70"/>
      <c r="B40" s="74"/>
      <c r="C40" s="82"/>
      <c r="D40" s="75"/>
      <c r="E40" s="76"/>
      <c r="F40" s="88"/>
      <c r="G40" s="88"/>
      <c r="H40" s="88"/>
      <c r="I40" s="88"/>
      <c r="J40" s="83"/>
      <c r="K40" s="86"/>
      <c r="L40" s="86"/>
      <c r="M40" s="86"/>
      <c r="N40" s="86"/>
      <c r="O40" s="86"/>
      <c r="P40" s="85"/>
      <c r="Q40" s="86"/>
      <c r="R40" s="86"/>
      <c r="S40" s="87"/>
      <c r="T40" s="24"/>
      <c r="U40" s="21"/>
      <c r="V40" s="107"/>
    </row>
    <row r="41" spans="1:22" s="71" customFormat="1" x14ac:dyDescent="0.25">
      <c r="A41" s="70"/>
      <c r="B41" s="74"/>
      <c r="C41" s="82"/>
      <c r="D41" s="75"/>
      <c r="E41" s="76"/>
      <c r="F41" s="88"/>
      <c r="G41" s="88"/>
      <c r="H41" s="88"/>
      <c r="I41" s="88"/>
      <c r="J41" s="83"/>
      <c r="K41" s="86"/>
      <c r="L41" s="86"/>
      <c r="M41" s="86"/>
      <c r="N41" s="86"/>
      <c r="O41" s="86"/>
      <c r="P41" s="85"/>
      <c r="Q41" s="86"/>
      <c r="R41" s="86"/>
      <c r="S41" s="87"/>
      <c r="T41" s="24"/>
      <c r="U41" s="21"/>
      <c r="V41" s="107"/>
    </row>
    <row r="42" spans="1:22" s="71" customFormat="1" x14ac:dyDescent="0.25">
      <c r="A42" s="70"/>
      <c r="B42" s="74"/>
      <c r="C42" s="82"/>
      <c r="D42" s="75"/>
      <c r="E42" s="76"/>
      <c r="F42" s="88"/>
      <c r="G42" s="88"/>
      <c r="H42" s="88"/>
      <c r="I42" s="88"/>
      <c r="J42" s="83"/>
      <c r="K42" s="86"/>
      <c r="L42" s="86"/>
      <c r="M42" s="86"/>
      <c r="N42" s="86"/>
      <c r="O42" s="86"/>
      <c r="P42" s="85"/>
      <c r="Q42" s="86"/>
      <c r="R42" s="86"/>
      <c r="S42" s="87"/>
      <c r="T42" s="24"/>
      <c r="U42" s="21"/>
      <c r="V42" s="107"/>
    </row>
    <row r="43" spans="1:22" s="71" customFormat="1" x14ac:dyDescent="0.25">
      <c r="A43" s="70"/>
      <c r="B43" s="74"/>
      <c r="C43" s="82"/>
      <c r="D43" s="75"/>
      <c r="E43" s="76"/>
      <c r="F43" s="88"/>
      <c r="G43" s="88"/>
      <c r="H43" s="88"/>
      <c r="I43" s="88"/>
      <c r="J43" s="83"/>
      <c r="K43" s="86"/>
      <c r="L43" s="86"/>
      <c r="M43" s="86"/>
      <c r="N43" s="86"/>
      <c r="O43" s="86"/>
      <c r="P43" s="85"/>
      <c r="Q43" s="86"/>
      <c r="R43" s="86"/>
      <c r="S43" s="87"/>
      <c r="T43" s="24"/>
      <c r="U43" s="21"/>
      <c r="V43" s="107"/>
    </row>
    <row r="44" spans="1:22" s="71" customFormat="1" x14ac:dyDescent="0.25">
      <c r="A44" s="70"/>
      <c r="B44" s="74"/>
      <c r="C44" s="82"/>
      <c r="D44" s="75"/>
      <c r="E44" s="76"/>
      <c r="F44" s="88"/>
      <c r="G44" s="88"/>
      <c r="H44" s="88"/>
      <c r="I44" s="88"/>
      <c r="J44" s="83"/>
      <c r="K44" s="86"/>
      <c r="L44" s="86"/>
      <c r="M44" s="86"/>
      <c r="N44" s="86"/>
      <c r="O44" s="86"/>
      <c r="P44" s="85"/>
      <c r="Q44" s="86"/>
      <c r="R44" s="86"/>
      <c r="S44" s="87"/>
      <c r="T44" s="24"/>
      <c r="U44" s="21"/>
      <c r="V44" s="107"/>
    </row>
    <row r="45" spans="1:22" s="71" customFormat="1" x14ac:dyDescent="0.25">
      <c r="A45" s="70"/>
      <c r="B45" s="74"/>
      <c r="C45" s="82"/>
      <c r="D45" s="75"/>
      <c r="E45" s="76"/>
      <c r="F45" s="88"/>
      <c r="G45" s="88"/>
      <c r="H45" s="88"/>
      <c r="I45" s="88"/>
      <c r="J45" s="83"/>
      <c r="K45" s="86"/>
      <c r="L45" s="86"/>
      <c r="M45" s="86"/>
      <c r="N45" s="86"/>
      <c r="O45" s="86"/>
      <c r="P45" s="85"/>
      <c r="Q45" s="86"/>
      <c r="R45" s="86"/>
      <c r="S45" s="87"/>
      <c r="T45" s="24"/>
      <c r="U45" s="21"/>
      <c r="V45" s="107"/>
    </row>
    <row r="46" spans="1:22" s="71" customFormat="1" x14ac:dyDescent="0.25">
      <c r="A46" s="70"/>
      <c r="B46" s="74"/>
      <c r="C46" s="82"/>
      <c r="D46" s="75"/>
      <c r="E46" s="76"/>
      <c r="F46" s="88"/>
      <c r="G46" s="88"/>
      <c r="H46" s="88"/>
      <c r="I46" s="88"/>
      <c r="J46" s="83"/>
      <c r="K46" s="86"/>
      <c r="L46" s="86"/>
      <c r="M46" s="86"/>
      <c r="N46" s="86"/>
      <c r="O46" s="86"/>
      <c r="P46" s="85"/>
      <c r="Q46" s="86"/>
      <c r="R46" s="86"/>
      <c r="S46" s="87"/>
      <c r="T46" s="24"/>
      <c r="U46" s="21"/>
      <c r="V46" s="107"/>
    </row>
    <row r="47" spans="1:22" s="71" customFormat="1" x14ac:dyDescent="0.25">
      <c r="A47" s="70"/>
      <c r="B47" s="74"/>
      <c r="C47" s="82"/>
      <c r="D47" s="75"/>
      <c r="E47" s="76"/>
      <c r="F47" s="88"/>
      <c r="G47" s="88"/>
      <c r="H47" s="88"/>
      <c r="I47" s="88"/>
      <c r="J47" s="83"/>
      <c r="K47" s="86"/>
      <c r="L47" s="86"/>
      <c r="M47" s="86"/>
      <c r="N47" s="86"/>
      <c r="O47" s="86"/>
      <c r="P47" s="85"/>
      <c r="Q47" s="86"/>
      <c r="R47" s="86"/>
      <c r="S47" s="87"/>
      <c r="T47" s="24"/>
      <c r="U47" s="21"/>
      <c r="V47" s="107"/>
    </row>
    <row r="48" spans="1:22" s="71" customFormat="1" x14ac:dyDescent="0.25">
      <c r="A48" s="70"/>
      <c r="B48" s="74"/>
      <c r="C48" s="82"/>
      <c r="D48" s="75"/>
      <c r="E48" s="76"/>
      <c r="F48" s="88"/>
      <c r="G48" s="88"/>
      <c r="H48" s="88"/>
      <c r="I48" s="88"/>
      <c r="J48" s="83"/>
      <c r="K48" s="86"/>
      <c r="L48" s="86"/>
      <c r="M48" s="86"/>
      <c r="N48" s="86"/>
      <c r="O48" s="86"/>
      <c r="P48" s="85"/>
      <c r="Q48" s="86"/>
      <c r="R48" s="86"/>
      <c r="S48" s="87"/>
      <c r="T48" s="24"/>
      <c r="U48" s="21"/>
      <c r="V48" s="107"/>
    </row>
    <row r="49" spans="1:22" s="71" customFormat="1" x14ac:dyDescent="0.25">
      <c r="A49" s="70"/>
      <c r="B49" s="74"/>
      <c r="C49" s="82"/>
      <c r="D49" s="75"/>
      <c r="E49" s="76"/>
      <c r="F49" s="88"/>
      <c r="G49" s="88"/>
      <c r="H49" s="88"/>
      <c r="I49" s="88"/>
      <c r="J49" s="83"/>
      <c r="K49" s="86"/>
      <c r="L49" s="86"/>
      <c r="M49" s="86"/>
      <c r="N49" s="86"/>
      <c r="O49" s="86"/>
      <c r="P49" s="85"/>
      <c r="Q49" s="86"/>
      <c r="R49" s="86"/>
      <c r="S49" s="87"/>
      <c r="T49" s="24"/>
      <c r="U49" s="21"/>
      <c r="V49" s="107"/>
    </row>
    <row r="50" spans="1:22" s="71" customFormat="1" x14ac:dyDescent="0.25">
      <c r="A50" s="70"/>
      <c r="B50" s="74"/>
      <c r="C50" s="82"/>
      <c r="D50" s="75"/>
      <c r="E50" s="76"/>
      <c r="F50" s="88"/>
      <c r="G50" s="88"/>
      <c r="H50" s="88"/>
      <c r="I50" s="88"/>
      <c r="J50" s="83"/>
      <c r="K50" s="86"/>
      <c r="L50" s="86"/>
      <c r="M50" s="86"/>
      <c r="N50" s="86"/>
      <c r="O50" s="86"/>
      <c r="P50" s="85"/>
      <c r="Q50" s="86"/>
      <c r="R50" s="86"/>
      <c r="S50" s="87"/>
      <c r="T50" s="24"/>
      <c r="U50" s="21"/>
      <c r="V50" s="107"/>
    </row>
    <row r="51" spans="1:22" s="71" customFormat="1" x14ac:dyDescent="0.25">
      <c r="A51" s="70"/>
      <c r="B51" s="74"/>
      <c r="C51" s="82"/>
      <c r="D51" s="75"/>
      <c r="E51" s="76"/>
      <c r="F51" s="88"/>
      <c r="G51" s="88"/>
      <c r="H51" s="88"/>
      <c r="I51" s="88"/>
      <c r="J51" s="83"/>
      <c r="K51" s="86"/>
      <c r="L51" s="86"/>
      <c r="M51" s="86"/>
      <c r="N51" s="86"/>
      <c r="O51" s="86"/>
      <c r="P51" s="85"/>
      <c r="Q51" s="86"/>
      <c r="R51" s="86"/>
      <c r="S51" s="87"/>
      <c r="T51" s="24"/>
      <c r="U51" s="21"/>
      <c r="V51" s="107"/>
    </row>
    <row r="52" spans="1:22" s="71" customFormat="1" x14ac:dyDescent="0.25">
      <c r="A52" s="70"/>
      <c r="B52" s="74"/>
      <c r="C52" s="82"/>
      <c r="D52" s="75"/>
      <c r="E52" s="76"/>
      <c r="F52" s="88"/>
      <c r="G52" s="88"/>
      <c r="H52" s="88"/>
      <c r="I52" s="88"/>
      <c r="J52" s="83"/>
      <c r="K52" s="86"/>
      <c r="L52" s="86"/>
      <c r="M52" s="86"/>
      <c r="N52" s="86"/>
      <c r="O52" s="86"/>
      <c r="P52" s="85"/>
      <c r="Q52" s="86"/>
      <c r="R52" s="86"/>
      <c r="S52" s="87"/>
      <c r="T52" s="24"/>
      <c r="U52" s="21"/>
      <c r="V52" s="107"/>
    </row>
    <row r="53" spans="1:22" s="71" customFormat="1" x14ac:dyDescent="0.25">
      <c r="A53" s="70"/>
      <c r="B53" s="74"/>
      <c r="C53" s="82"/>
      <c r="D53" s="75"/>
      <c r="E53" s="76"/>
      <c r="F53" s="88"/>
      <c r="G53" s="88"/>
      <c r="H53" s="88"/>
      <c r="I53" s="88"/>
      <c r="J53" s="83"/>
      <c r="K53" s="86"/>
      <c r="L53" s="86"/>
      <c r="M53" s="86"/>
      <c r="N53" s="86"/>
      <c r="O53" s="86"/>
      <c r="P53" s="85"/>
      <c r="Q53" s="86"/>
      <c r="R53" s="86"/>
      <c r="S53" s="87"/>
      <c r="T53" s="24"/>
      <c r="U53" s="21"/>
      <c r="V53" s="107"/>
    </row>
    <row r="54" spans="1:22" s="71" customFormat="1" x14ac:dyDescent="0.25">
      <c r="A54" s="70"/>
      <c r="B54" s="74"/>
      <c r="C54" s="82"/>
      <c r="D54" s="75"/>
      <c r="E54" s="76"/>
      <c r="F54" s="88"/>
      <c r="G54" s="88"/>
      <c r="H54" s="88"/>
      <c r="I54" s="88"/>
      <c r="J54" s="83"/>
      <c r="K54" s="86"/>
      <c r="L54" s="86"/>
      <c r="M54" s="86"/>
      <c r="N54" s="86"/>
      <c r="O54" s="86"/>
      <c r="P54" s="85"/>
      <c r="Q54" s="86"/>
      <c r="R54" s="86"/>
      <c r="S54" s="87"/>
      <c r="T54" s="24"/>
      <c r="U54" s="21"/>
      <c r="V54" s="107"/>
    </row>
    <row r="55" spans="1:22" s="71" customFormat="1" x14ac:dyDescent="0.25">
      <c r="A55" s="70"/>
      <c r="B55" s="74"/>
      <c r="C55" s="82"/>
      <c r="D55" s="75"/>
      <c r="E55" s="76"/>
      <c r="F55" s="88"/>
      <c r="G55" s="88"/>
      <c r="H55" s="88"/>
      <c r="I55" s="88"/>
      <c r="J55" s="83"/>
      <c r="K55" s="86"/>
      <c r="L55" s="86"/>
      <c r="M55" s="86"/>
      <c r="N55" s="86"/>
      <c r="O55" s="86"/>
      <c r="P55" s="85"/>
      <c r="Q55" s="86"/>
      <c r="R55" s="86"/>
      <c r="S55" s="87"/>
      <c r="T55" s="24"/>
      <c r="U55" s="21"/>
      <c r="V55" s="107"/>
    </row>
    <row r="56" spans="1:22" s="71" customFormat="1" x14ac:dyDescent="0.25">
      <c r="A56" s="70"/>
      <c r="B56" s="74"/>
      <c r="C56" s="82"/>
      <c r="D56" s="75"/>
      <c r="E56" s="76"/>
      <c r="F56" s="88"/>
      <c r="G56" s="88"/>
      <c r="H56" s="88"/>
      <c r="I56" s="88"/>
      <c r="J56" s="83"/>
      <c r="K56" s="86"/>
      <c r="L56" s="86"/>
      <c r="M56" s="86"/>
      <c r="N56" s="86"/>
      <c r="O56" s="86"/>
      <c r="P56" s="85"/>
      <c r="Q56" s="86"/>
      <c r="R56" s="86"/>
      <c r="S56" s="87"/>
      <c r="T56" s="24"/>
      <c r="U56" s="21"/>
      <c r="V56" s="107"/>
    </row>
    <row r="57" spans="1:22" s="71" customFormat="1" x14ac:dyDescent="0.25">
      <c r="A57" s="70"/>
      <c r="B57" s="74"/>
      <c r="C57" s="82"/>
      <c r="D57" s="75"/>
      <c r="E57" s="76"/>
      <c r="F57" s="88"/>
      <c r="G57" s="88"/>
      <c r="H57" s="88"/>
      <c r="I57" s="88"/>
      <c r="J57" s="83"/>
      <c r="K57" s="86"/>
      <c r="L57" s="86"/>
      <c r="M57" s="86"/>
      <c r="N57" s="86"/>
      <c r="O57" s="86"/>
      <c r="P57" s="85"/>
      <c r="Q57" s="86"/>
      <c r="R57" s="86"/>
      <c r="S57" s="87"/>
      <c r="T57" s="24"/>
      <c r="U57" s="21"/>
      <c r="V57" s="107"/>
    </row>
    <row r="58" spans="1:22" s="71" customFormat="1" x14ac:dyDescent="0.25">
      <c r="A58" s="70"/>
      <c r="B58" s="74"/>
      <c r="C58" s="82"/>
      <c r="D58" s="75"/>
      <c r="E58" s="76"/>
      <c r="F58" s="88"/>
      <c r="G58" s="88"/>
      <c r="H58" s="88"/>
      <c r="I58" s="88"/>
      <c r="J58" s="83"/>
      <c r="K58" s="86"/>
      <c r="L58" s="86"/>
      <c r="M58" s="86"/>
      <c r="N58" s="86"/>
      <c r="O58" s="86"/>
      <c r="P58" s="85"/>
      <c r="Q58" s="86"/>
      <c r="R58" s="86"/>
      <c r="S58" s="87"/>
      <c r="T58" s="24"/>
      <c r="U58" s="21"/>
      <c r="V58" s="107"/>
    </row>
    <row r="59" spans="1:22" s="71" customFormat="1" x14ac:dyDescent="0.25">
      <c r="A59" s="70"/>
      <c r="B59" s="74"/>
      <c r="C59" s="82"/>
      <c r="D59" s="75"/>
      <c r="E59" s="76"/>
      <c r="F59" s="88"/>
      <c r="G59" s="88"/>
      <c r="H59" s="88"/>
      <c r="I59" s="88"/>
      <c r="J59" s="83"/>
      <c r="K59" s="86"/>
      <c r="L59" s="86"/>
      <c r="M59" s="86"/>
      <c r="N59" s="86"/>
      <c r="O59" s="86"/>
      <c r="P59" s="85"/>
      <c r="Q59" s="86"/>
      <c r="R59" s="86"/>
      <c r="S59" s="87"/>
      <c r="T59" s="24"/>
      <c r="U59" s="21"/>
      <c r="V59" s="107"/>
    </row>
    <row r="60" spans="1:22" s="71" customFormat="1" x14ac:dyDescent="0.25">
      <c r="A60" s="70"/>
      <c r="B60" s="74"/>
      <c r="C60" s="82"/>
      <c r="D60" s="75"/>
      <c r="E60" s="76"/>
      <c r="F60" s="88"/>
      <c r="G60" s="88"/>
      <c r="H60" s="88"/>
      <c r="I60" s="88"/>
      <c r="J60" s="83"/>
      <c r="K60" s="86"/>
      <c r="L60" s="86"/>
      <c r="M60" s="86"/>
      <c r="N60" s="86"/>
      <c r="O60" s="86"/>
      <c r="P60" s="85"/>
      <c r="Q60" s="86"/>
      <c r="R60" s="86"/>
      <c r="S60" s="87"/>
      <c r="T60" s="24"/>
      <c r="U60" s="21"/>
      <c r="V60" s="107"/>
    </row>
    <row r="61" spans="1:22" s="71" customFormat="1" x14ac:dyDescent="0.25">
      <c r="A61" s="70"/>
      <c r="B61" s="74"/>
      <c r="C61" s="82"/>
      <c r="D61" s="75"/>
      <c r="E61" s="76"/>
      <c r="F61" s="88"/>
      <c r="G61" s="88"/>
      <c r="H61" s="88"/>
      <c r="I61" s="88"/>
      <c r="J61" s="83"/>
      <c r="K61" s="86"/>
      <c r="L61" s="86"/>
      <c r="M61" s="86"/>
      <c r="N61" s="86"/>
      <c r="O61" s="86"/>
      <c r="P61" s="85"/>
      <c r="Q61" s="86"/>
      <c r="R61" s="86"/>
      <c r="S61" s="87"/>
      <c r="T61" s="24"/>
      <c r="U61" s="21"/>
      <c r="V61" s="107"/>
    </row>
    <row r="62" spans="1:22" s="71" customFormat="1" x14ac:dyDescent="0.25">
      <c r="A62" s="70"/>
      <c r="B62" s="74"/>
      <c r="C62" s="82"/>
      <c r="D62" s="75"/>
      <c r="E62" s="76"/>
      <c r="F62" s="88"/>
      <c r="G62" s="88"/>
      <c r="H62" s="88"/>
      <c r="I62" s="88"/>
      <c r="J62" s="83"/>
      <c r="K62" s="86"/>
      <c r="L62" s="86"/>
      <c r="M62" s="86"/>
      <c r="N62" s="86"/>
      <c r="O62" s="86"/>
      <c r="P62" s="85"/>
      <c r="Q62" s="86"/>
      <c r="R62" s="86"/>
      <c r="S62" s="87"/>
      <c r="T62" s="24"/>
      <c r="U62" s="21"/>
      <c r="V62" s="107"/>
    </row>
    <row r="63" spans="1:22" s="71" customFormat="1" x14ac:dyDescent="0.25">
      <c r="A63" s="70"/>
      <c r="B63" s="74"/>
      <c r="C63" s="82"/>
      <c r="D63" s="75"/>
      <c r="E63" s="76"/>
      <c r="F63" s="88"/>
      <c r="G63" s="88"/>
      <c r="H63" s="88"/>
      <c r="I63" s="88"/>
      <c r="J63" s="83"/>
      <c r="K63" s="86"/>
      <c r="L63" s="86"/>
      <c r="M63" s="86"/>
      <c r="N63" s="86"/>
      <c r="O63" s="86"/>
      <c r="P63" s="85"/>
      <c r="Q63" s="86"/>
      <c r="R63" s="86"/>
      <c r="S63" s="87"/>
      <c r="T63" s="24"/>
      <c r="U63" s="21"/>
      <c r="V63" s="107"/>
    </row>
    <row r="64" spans="1:22" s="71" customFormat="1" x14ac:dyDescent="0.25">
      <c r="A64" s="70"/>
      <c r="B64" s="74"/>
      <c r="C64" s="82"/>
      <c r="D64" s="75"/>
      <c r="E64" s="76"/>
      <c r="F64" s="88"/>
      <c r="G64" s="88"/>
      <c r="H64" s="88"/>
      <c r="I64" s="88"/>
      <c r="J64" s="83"/>
      <c r="K64" s="86"/>
      <c r="L64" s="86"/>
      <c r="M64" s="86"/>
      <c r="N64" s="86"/>
      <c r="O64" s="86"/>
      <c r="P64" s="85"/>
      <c r="Q64" s="86"/>
      <c r="R64" s="86"/>
      <c r="S64" s="87"/>
      <c r="T64" s="24"/>
      <c r="U64" s="21"/>
      <c r="V64" s="107"/>
    </row>
    <row r="65" spans="1:22" s="71" customFormat="1" x14ac:dyDescent="0.25">
      <c r="A65" s="70"/>
      <c r="B65" s="74"/>
      <c r="C65" s="82"/>
      <c r="D65" s="75"/>
      <c r="E65" s="76"/>
      <c r="F65" s="88"/>
      <c r="G65" s="88"/>
      <c r="H65" s="88"/>
      <c r="I65" s="88"/>
      <c r="J65" s="83"/>
      <c r="K65" s="86"/>
      <c r="L65" s="86"/>
      <c r="M65" s="86"/>
      <c r="N65" s="86"/>
      <c r="O65" s="86"/>
      <c r="P65" s="85"/>
      <c r="Q65" s="86"/>
      <c r="R65" s="86"/>
      <c r="S65" s="87"/>
      <c r="T65" s="24"/>
      <c r="U65" s="21"/>
      <c r="V65" s="107"/>
    </row>
    <row r="66" spans="1:22" s="71" customFormat="1" x14ac:dyDescent="0.25">
      <c r="A66" s="70"/>
      <c r="B66" s="74"/>
      <c r="C66" s="82"/>
      <c r="D66" s="75"/>
      <c r="E66" s="76"/>
      <c r="F66" s="88"/>
      <c r="G66" s="88"/>
      <c r="H66" s="88"/>
      <c r="I66" s="88"/>
      <c r="J66" s="83"/>
      <c r="K66" s="86"/>
      <c r="L66" s="86"/>
      <c r="M66" s="86"/>
      <c r="N66" s="86"/>
      <c r="O66" s="86"/>
      <c r="P66" s="85"/>
      <c r="Q66" s="86"/>
      <c r="R66" s="86"/>
      <c r="S66" s="87"/>
      <c r="T66" s="24"/>
      <c r="U66" s="21"/>
      <c r="V66" s="107"/>
    </row>
    <row r="67" spans="1:22" s="71" customFormat="1" x14ac:dyDescent="0.25">
      <c r="A67" s="70"/>
      <c r="B67" s="74"/>
      <c r="C67" s="82"/>
      <c r="D67" s="75"/>
      <c r="E67" s="76"/>
      <c r="F67" s="88"/>
      <c r="G67" s="88"/>
      <c r="H67" s="88"/>
      <c r="I67" s="88"/>
      <c r="J67" s="83"/>
      <c r="K67" s="86"/>
      <c r="L67" s="86"/>
      <c r="M67" s="86"/>
      <c r="N67" s="86"/>
      <c r="O67" s="86"/>
      <c r="P67" s="85"/>
      <c r="Q67" s="86"/>
      <c r="R67" s="86"/>
      <c r="S67" s="87"/>
      <c r="T67" s="24"/>
      <c r="U67" s="21"/>
      <c r="V67" s="107"/>
    </row>
    <row r="68" spans="1:22" s="71" customFormat="1" x14ac:dyDescent="0.25">
      <c r="A68" s="70"/>
      <c r="B68" s="74"/>
      <c r="C68" s="82"/>
      <c r="D68" s="75"/>
      <c r="E68" s="76"/>
      <c r="F68" s="88"/>
      <c r="G68" s="88"/>
      <c r="H68" s="88"/>
      <c r="I68" s="88"/>
      <c r="J68" s="83"/>
      <c r="K68" s="86"/>
      <c r="L68" s="86"/>
      <c r="M68" s="86"/>
      <c r="N68" s="86"/>
      <c r="O68" s="86"/>
      <c r="P68" s="85"/>
      <c r="Q68" s="86"/>
      <c r="R68" s="86"/>
      <c r="S68" s="87"/>
      <c r="T68" s="24"/>
      <c r="U68" s="21"/>
      <c r="V68" s="107"/>
    </row>
    <row r="69" spans="1:22" s="71" customFormat="1" x14ac:dyDescent="0.25">
      <c r="A69" s="70"/>
      <c r="B69" s="74"/>
      <c r="C69" s="82"/>
      <c r="D69" s="75"/>
      <c r="E69" s="76"/>
      <c r="F69" s="88"/>
      <c r="G69" s="88"/>
      <c r="H69" s="88"/>
      <c r="I69" s="88"/>
      <c r="J69" s="83"/>
      <c r="K69" s="86"/>
      <c r="L69" s="86"/>
      <c r="M69" s="86"/>
      <c r="N69" s="86"/>
      <c r="O69" s="86"/>
      <c r="P69" s="85"/>
      <c r="Q69" s="86"/>
      <c r="R69" s="86"/>
      <c r="S69" s="87"/>
      <c r="T69" s="24"/>
      <c r="U69" s="21"/>
      <c r="V69" s="107"/>
    </row>
    <row r="70" spans="1:22" s="71" customFormat="1" x14ac:dyDescent="0.25">
      <c r="A70" s="70"/>
      <c r="B70" s="74"/>
      <c r="C70" s="82"/>
      <c r="D70" s="75"/>
      <c r="E70" s="76"/>
      <c r="F70" s="88"/>
      <c r="G70" s="88"/>
      <c r="H70" s="88"/>
      <c r="I70" s="88"/>
      <c r="J70" s="83"/>
      <c r="K70" s="86"/>
      <c r="L70" s="86"/>
      <c r="M70" s="86"/>
      <c r="N70" s="86"/>
      <c r="O70" s="86"/>
      <c r="P70" s="85"/>
      <c r="Q70" s="86"/>
      <c r="R70" s="86"/>
      <c r="S70" s="87"/>
      <c r="T70" s="24"/>
      <c r="U70" s="21"/>
      <c r="V70" s="107"/>
    </row>
    <row r="71" spans="1:22" s="71" customFormat="1" x14ac:dyDescent="0.25">
      <c r="A71" s="70"/>
      <c r="B71" s="74"/>
      <c r="C71" s="82"/>
      <c r="D71" s="75"/>
      <c r="E71" s="76"/>
      <c r="F71" s="88"/>
      <c r="G71" s="88"/>
      <c r="H71" s="88"/>
      <c r="I71" s="88"/>
      <c r="J71" s="83"/>
      <c r="K71" s="86"/>
      <c r="L71" s="86"/>
      <c r="M71" s="86"/>
      <c r="N71" s="86"/>
      <c r="O71" s="86"/>
      <c r="P71" s="85"/>
      <c r="Q71" s="86"/>
      <c r="R71" s="86"/>
      <c r="S71" s="87"/>
      <c r="T71" s="24"/>
      <c r="U71" s="21"/>
      <c r="V71" s="107"/>
    </row>
    <row r="72" spans="1:22" s="71" customFormat="1" x14ac:dyDescent="0.25">
      <c r="A72" s="70"/>
      <c r="B72" s="74"/>
      <c r="C72" s="82"/>
      <c r="D72" s="75"/>
      <c r="E72" s="76"/>
      <c r="F72" s="88"/>
      <c r="G72" s="88"/>
      <c r="H72" s="88"/>
      <c r="I72" s="88"/>
      <c r="J72" s="83"/>
      <c r="K72" s="86"/>
      <c r="L72" s="86"/>
      <c r="M72" s="86"/>
      <c r="N72" s="86"/>
      <c r="O72" s="86"/>
      <c r="P72" s="85"/>
      <c r="Q72" s="86"/>
      <c r="R72" s="86"/>
      <c r="S72" s="87"/>
      <c r="T72" s="24"/>
      <c r="U72" s="21"/>
      <c r="V72" s="107"/>
    </row>
    <row r="73" spans="1:22" s="71" customFormat="1" x14ac:dyDescent="0.25">
      <c r="A73" s="70"/>
      <c r="B73" s="74"/>
      <c r="C73" s="82"/>
      <c r="D73" s="75"/>
      <c r="E73" s="76"/>
      <c r="F73" s="88"/>
      <c r="G73" s="88"/>
      <c r="H73" s="88"/>
      <c r="I73" s="88"/>
      <c r="J73" s="83"/>
      <c r="K73" s="86"/>
      <c r="L73" s="86"/>
      <c r="M73" s="86"/>
      <c r="N73" s="86"/>
      <c r="O73" s="86"/>
      <c r="P73" s="85"/>
      <c r="Q73" s="86"/>
      <c r="R73" s="86"/>
      <c r="S73" s="87"/>
      <c r="T73" s="24"/>
      <c r="U73" s="21"/>
      <c r="V73" s="107"/>
    </row>
    <row r="74" spans="1:22" s="71" customFormat="1" x14ac:dyDescent="0.25">
      <c r="A74" s="70"/>
      <c r="B74" s="74"/>
      <c r="C74" s="82"/>
      <c r="D74" s="75"/>
      <c r="E74" s="76"/>
      <c r="F74" s="88"/>
      <c r="G74" s="88"/>
      <c r="H74" s="88"/>
      <c r="I74" s="88"/>
      <c r="J74" s="83"/>
      <c r="K74" s="86"/>
      <c r="L74" s="86"/>
      <c r="M74" s="86"/>
      <c r="N74" s="86"/>
      <c r="O74" s="86"/>
      <c r="P74" s="85"/>
      <c r="Q74" s="86"/>
      <c r="R74" s="86"/>
      <c r="S74" s="87"/>
      <c r="T74" s="24"/>
      <c r="U74" s="21"/>
      <c r="V74" s="107"/>
    </row>
    <row r="75" spans="1:22" s="71" customFormat="1" x14ac:dyDescent="0.25">
      <c r="A75" s="70"/>
      <c r="B75" s="74"/>
      <c r="C75" s="82"/>
      <c r="D75" s="75"/>
      <c r="E75" s="76"/>
      <c r="F75" s="88"/>
      <c r="G75" s="88"/>
      <c r="H75" s="88"/>
      <c r="I75" s="88"/>
      <c r="J75" s="83"/>
      <c r="K75" s="86"/>
      <c r="L75" s="86"/>
      <c r="M75" s="86"/>
      <c r="N75" s="86"/>
      <c r="O75" s="86"/>
      <c r="P75" s="85"/>
      <c r="Q75" s="86"/>
      <c r="R75" s="86"/>
      <c r="S75" s="87"/>
      <c r="T75" s="24"/>
      <c r="U75" s="21"/>
      <c r="V75" s="107"/>
    </row>
    <row r="76" spans="1:22" s="71" customFormat="1" x14ac:dyDescent="0.25">
      <c r="A76" s="70"/>
      <c r="B76" s="74"/>
      <c r="C76" s="82"/>
      <c r="D76" s="75"/>
      <c r="E76" s="76"/>
      <c r="F76" s="88"/>
      <c r="G76" s="88"/>
      <c r="H76" s="88"/>
      <c r="I76" s="88"/>
      <c r="J76" s="83"/>
      <c r="K76" s="86"/>
      <c r="L76" s="86"/>
      <c r="M76" s="86"/>
      <c r="N76" s="86"/>
      <c r="O76" s="86"/>
      <c r="P76" s="85"/>
      <c r="Q76" s="86"/>
      <c r="R76" s="86"/>
      <c r="S76" s="87"/>
      <c r="T76" s="24"/>
      <c r="U76" s="21"/>
      <c r="V76" s="107"/>
    </row>
    <row r="77" spans="1:22" s="71" customFormat="1" x14ac:dyDescent="0.25">
      <c r="A77" s="70"/>
      <c r="B77" s="74"/>
      <c r="C77" s="82"/>
      <c r="D77" s="75"/>
      <c r="E77" s="76"/>
      <c r="F77" s="88"/>
      <c r="G77" s="88"/>
      <c r="H77" s="88"/>
      <c r="I77" s="88"/>
      <c r="J77" s="83"/>
      <c r="K77" s="86"/>
      <c r="L77" s="86"/>
      <c r="M77" s="86"/>
      <c r="N77" s="86"/>
      <c r="O77" s="86"/>
      <c r="P77" s="85"/>
      <c r="Q77" s="86"/>
      <c r="R77" s="86"/>
      <c r="S77" s="87"/>
      <c r="T77" s="24"/>
      <c r="U77" s="21"/>
      <c r="V77" s="107"/>
    </row>
    <row r="78" spans="1:22" s="71" customFormat="1" x14ac:dyDescent="0.25">
      <c r="A78" s="70"/>
      <c r="B78" s="74"/>
      <c r="C78" s="82"/>
      <c r="D78" s="75"/>
      <c r="E78" s="76"/>
      <c r="F78" s="88"/>
      <c r="G78" s="88"/>
      <c r="H78" s="88"/>
      <c r="I78" s="88"/>
      <c r="J78" s="83"/>
      <c r="K78" s="86"/>
      <c r="L78" s="86"/>
      <c r="M78" s="86"/>
      <c r="N78" s="86"/>
      <c r="O78" s="86"/>
      <c r="P78" s="85"/>
      <c r="Q78" s="86"/>
      <c r="R78" s="86"/>
      <c r="S78" s="87"/>
      <c r="T78" s="24"/>
      <c r="U78" s="21"/>
      <c r="V78" s="107"/>
    </row>
    <row r="79" spans="1:22" s="71" customFormat="1" x14ac:dyDescent="0.25">
      <c r="A79" s="70"/>
      <c r="B79" s="74"/>
      <c r="C79" s="82"/>
      <c r="D79" s="75"/>
      <c r="E79" s="76"/>
      <c r="F79" s="88"/>
      <c r="G79" s="88"/>
      <c r="H79" s="88"/>
      <c r="I79" s="88"/>
      <c r="J79" s="83"/>
      <c r="K79" s="86"/>
      <c r="L79" s="86"/>
      <c r="M79" s="86"/>
      <c r="N79" s="86"/>
      <c r="O79" s="86"/>
      <c r="P79" s="85"/>
      <c r="Q79" s="86"/>
      <c r="R79" s="86"/>
      <c r="S79" s="87"/>
      <c r="T79" s="24"/>
      <c r="U79" s="21"/>
      <c r="V79" s="107"/>
    </row>
    <row r="80" spans="1:22" s="71" customFormat="1" x14ac:dyDescent="0.25">
      <c r="A80" s="70"/>
      <c r="B80" s="74"/>
      <c r="C80" s="82"/>
      <c r="D80" s="75"/>
      <c r="E80" s="76"/>
      <c r="F80" s="88"/>
      <c r="G80" s="88"/>
      <c r="H80" s="88"/>
      <c r="I80" s="88"/>
      <c r="J80" s="83"/>
      <c r="K80" s="86"/>
      <c r="L80" s="86"/>
      <c r="M80" s="86"/>
      <c r="N80" s="86"/>
      <c r="O80" s="86"/>
      <c r="P80" s="85"/>
      <c r="Q80" s="86"/>
      <c r="R80" s="86"/>
      <c r="S80" s="87"/>
      <c r="T80" s="24"/>
      <c r="U80" s="21"/>
      <c r="V80" s="107"/>
    </row>
    <row r="81" spans="1:22" s="71" customFormat="1" x14ac:dyDescent="0.25">
      <c r="A81" s="70"/>
      <c r="B81" s="74"/>
      <c r="C81" s="82"/>
      <c r="D81" s="75"/>
      <c r="E81" s="76"/>
      <c r="F81" s="88"/>
      <c r="G81" s="88"/>
      <c r="H81" s="88"/>
      <c r="I81" s="88"/>
      <c r="J81" s="83"/>
      <c r="K81" s="86"/>
      <c r="L81" s="86"/>
      <c r="M81" s="86"/>
      <c r="N81" s="86"/>
      <c r="O81" s="86"/>
      <c r="P81" s="85"/>
      <c r="Q81" s="86"/>
      <c r="R81" s="86"/>
      <c r="S81" s="87"/>
      <c r="T81" s="24"/>
      <c r="U81" s="21"/>
      <c r="V81" s="107"/>
    </row>
    <row r="82" spans="1:22" s="71" customFormat="1" x14ac:dyDescent="0.25">
      <c r="A82" s="70"/>
      <c r="B82" s="74"/>
      <c r="C82" s="82"/>
      <c r="D82" s="75"/>
      <c r="E82" s="76"/>
      <c r="F82" s="88"/>
      <c r="G82" s="88"/>
      <c r="H82" s="88"/>
      <c r="I82" s="88"/>
      <c r="J82" s="83"/>
      <c r="K82" s="86"/>
      <c r="L82" s="86"/>
      <c r="M82" s="86"/>
      <c r="N82" s="86"/>
      <c r="O82" s="86"/>
      <c r="P82" s="85"/>
      <c r="Q82" s="86"/>
      <c r="R82" s="86"/>
      <c r="S82" s="87"/>
      <c r="T82" s="24"/>
      <c r="U82" s="21"/>
      <c r="V82" s="107"/>
    </row>
    <row r="83" spans="1:22" s="71" customFormat="1" x14ac:dyDescent="0.25">
      <c r="A83" s="70"/>
      <c r="B83" s="74"/>
      <c r="C83" s="82"/>
      <c r="D83" s="75"/>
      <c r="E83" s="76"/>
      <c r="F83" s="88"/>
      <c r="G83" s="88"/>
      <c r="H83" s="88"/>
      <c r="I83" s="88"/>
      <c r="J83" s="83"/>
      <c r="K83" s="86"/>
      <c r="L83" s="86"/>
      <c r="M83" s="86"/>
      <c r="N83" s="86"/>
      <c r="O83" s="86"/>
      <c r="P83" s="85"/>
      <c r="Q83" s="86"/>
      <c r="R83" s="86"/>
      <c r="S83" s="87"/>
      <c r="T83" s="24"/>
      <c r="U83" s="21"/>
      <c r="V83" s="107"/>
    </row>
    <row r="84" spans="1:22" s="71" customFormat="1" x14ac:dyDescent="0.25">
      <c r="A84" s="70"/>
      <c r="B84" s="74"/>
      <c r="C84" s="82"/>
      <c r="D84" s="75"/>
      <c r="E84" s="76"/>
      <c r="F84" s="88"/>
      <c r="G84" s="88"/>
      <c r="H84" s="88"/>
      <c r="I84" s="88"/>
      <c r="J84" s="83"/>
      <c r="K84" s="86"/>
      <c r="L84" s="86"/>
      <c r="M84" s="86"/>
      <c r="N84" s="86"/>
      <c r="O84" s="86"/>
      <c r="P84" s="85"/>
      <c r="Q84" s="86"/>
      <c r="R84" s="86"/>
      <c r="S84" s="87"/>
      <c r="T84" s="24"/>
      <c r="U84" s="21"/>
      <c r="V84" s="107"/>
    </row>
    <row r="85" spans="1:22" s="71" customFormat="1" x14ac:dyDescent="0.25">
      <c r="A85" s="70"/>
      <c r="B85" s="74"/>
      <c r="C85" s="82"/>
      <c r="D85" s="75"/>
      <c r="E85" s="76"/>
      <c r="F85" s="88"/>
      <c r="G85" s="88"/>
      <c r="H85" s="88"/>
      <c r="I85" s="88"/>
      <c r="J85" s="83"/>
      <c r="K85" s="86"/>
      <c r="L85" s="86"/>
      <c r="M85" s="86"/>
      <c r="N85" s="86"/>
      <c r="O85" s="86"/>
      <c r="P85" s="85"/>
      <c r="Q85" s="86"/>
      <c r="R85" s="86"/>
      <c r="S85" s="87"/>
      <c r="T85" s="24"/>
      <c r="U85" s="21"/>
      <c r="V85" s="107"/>
    </row>
    <row r="86" spans="1:22" s="71" customFormat="1" x14ac:dyDescent="0.25">
      <c r="A86" s="70"/>
      <c r="B86" s="74"/>
      <c r="C86" s="82"/>
      <c r="D86" s="75"/>
      <c r="E86" s="76"/>
      <c r="F86" s="88"/>
      <c r="G86" s="88"/>
      <c r="H86" s="88"/>
      <c r="I86" s="88"/>
      <c r="J86" s="83"/>
      <c r="K86" s="86"/>
      <c r="L86" s="86"/>
      <c r="M86" s="86"/>
      <c r="N86" s="86"/>
      <c r="O86" s="86"/>
      <c r="P86" s="85"/>
      <c r="Q86" s="86"/>
      <c r="R86" s="86"/>
      <c r="S86" s="87"/>
      <c r="T86" s="24"/>
      <c r="U86" s="21"/>
      <c r="V86" s="107"/>
    </row>
    <row r="87" spans="1:22" s="71" customFormat="1" x14ac:dyDescent="0.25">
      <c r="A87" s="70"/>
      <c r="B87" s="74"/>
      <c r="C87" s="82"/>
      <c r="D87" s="75"/>
      <c r="E87" s="76"/>
      <c r="F87" s="88"/>
      <c r="G87" s="88"/>
      <c r="H87" s="88"/>
      <c r="I87" s="88"/>
      <c r="J87" s="83"/>
      <c r="K87" s="86"/>
      <c r="L87" s="86"/>
      <c r="M87" s="86"/>
      <c r="N87" s="86"/>
      <c r="O87" s="86"/>
      <c r="P87" s="85"/>
      <c r="Q87" s="86"/>
      <c r="R87" s="86"/>
      <c r="S87" s="87"/>
      <c r="T87" s="24"/>
      <c r="U87" s="21"/>
      <c r="V87" s="107"/>
    </row>
    <row r="88" spans="1:22" s="71" customFormat="1" x14ac:dyDescent="0.25">
      <c r="A88" s="70"/>
      <c r="B88" s="74"/>
      <c r="C88" s="82"/>
      <c r="D88" s="75"/>
      <c r="E88" s="76"/>
      <c r="F88" s="88"/>
      <c r="G88" s="88"/>
      <c r="H88" s="88"/>
      <c r="I88" s="88"/>
      <c r="J88" s="83"/>
      <c r="K88" s="86"/>
      <c r="L88" s="86"/>
      <c r="M88" s="86"/>
      <c r="N88" s="86"/>
      <c r="O88" s="86"/>
      <c r="P88" s="85"/>
      <c r="Q88" s="86"/>
      <c r="R88" s="86"/>
      <c r="S88" s="87"/>
      <c r="T88" s="24"/>
      <c r="U88" s="21"/>
      <c r="V88" s="107"/>
    </row>
    <row r="89" spans="1:22" s="71" customFormat="1" x14ac:dyDescent="0.25">
      <c r="A89" s="70"/>
      <c r="B89" s="74"/>
      <c r="C89" s="82"/>
      <c r="D89" s="75"/>
      <c r="E89" s="76"/>
      <c r="F89" s="88"/>
      <c r="G89" s="88"/>
      <c r="H89" s="88"/>
      <c r="I89" s="88"/>
      <c r="J89" s="83"/>
      <c r="K89" s="86"/>
      <c r="L89" s="86"/>
      <c r="M89" s="86"/>
      <c r="N89" s="86"/>
      <c r="O89" s="86"/>
      <c r="P89" s="85"/>
      <c r="Q89" s="86"/>
      <c r="R89" s="86"/>
      <c r="S89" s="87"/>
      <c r="T89" s="24"/>
      <c r="U89" s="21"/>
      <c r="V89" s="107"/>
    </row>
    <row r="90" spans="1:22" s="71" customFormat="1" x14ac:dyDescent="0.25">
      <c r="A90" s="70"/>
      <c r="B90" s="74"/>
      <c r="C90" s="82"/>
      <c r="D90" s="75"/>
      <c r="E90" s="76"/>
      <c r="F90" s="88"/>
      <c r="G90" s="88"/>
      <c r="H90" s="88"/>
      <c r="I90" s="88"/>
      <c r="J90" s="83"/>
      <c r="K90" s="86"/>
      <c r="L90" s="86"/>
      <c r="M90" s="86"/>
      <c r="N90" s="86"/>
      <c r="O90" s="86"/>
      <c r="P90" s="85"/>
      <c r="Q90" s="86"/>
      <c r="R90" s="86"/>
      <c r="S90" s="87"/>
      <c r="T90" s="24"/>
      <c r="U90" s="21"/>
      <c r="V90" s="107"/>
    </row>
    <row r="91" spans="1:22" s="71" customFormat="1" x14ac:dyDescent="0.25">
      <c r="A91" s="70"/>
      <c r="B91" s="74"/>
      <c r="C91" s="82"/>
      <c r="D91" s="75"/>
      <c r="E91" s="76"/>
      <c r="F91" s="88"/>
      <c r="G91" s="88"/>
      <c r="H91" s="88"/>
      <c r="I91" s="88"/>
      <c r="J91" s="83"/>
      <c r="K91" s="86"/>
      <c r="L91" s="86"/>
      <c r="M91" s="86"/>
      <c r="N91" s="86"/>
      <c r="O91" s="86"/>
      <c r="P91" s="85"/>
      <c r="Q91" s="86"/>
      <c r="R91" s="86"/>
      <c r="S91" s="87"/>
      <c r="T91" s="24"/>
      <c r="U91" s="21"/>
      <c r="V91" s="107"/>
    </row>
    <row r="92" spans="1:22" s="71" customFormat="1" x14ac:dyDescent="0.25">
      <c r="A92" s="70"/>
      <c r="B92" s="74"/>
      <c r="C92" s="82"/>
      <c r="D92" s="75"/>
      <c r="E92" s="76"/>
      <c r="F92" s="88"/>
      <c r="G92" s="88"/>
      <c r="H92" s="88"/>
      <c r="I92" s="88"/>
      <c r="J92" s="83"/>
      <c r="K92" s="86"/>
      <c r="L92" s="86"/>
      <c r="M92" s="86"/>
      <c r="N92" s="86"/>
      <c r="O92" s="86"/>
      <c r="P92" s="85"/>
      <c r="Q92" s="86"/>
      <c r="R92" s="86"/>
      <c r="S92" s="87"/>
      <c r="T92" s="24"/>
      <c r="U92" s="21"/>
      <c r="V92" s="107"/>
    </row>
    <row r="93" spans="1:22" s="71" customFormat="1" x14ac:dyDescent="0.25">
      <c r="A93" s="70"/>
      <c r="B93" s="74"/>
      <c r="C93" s="82"/>
      <c r="D93" s="75"/>
      <c r="E93" s="76"/>
      <c r="F93" s="88"/>
      <c r="G93" s="88"/>
      <c r="H93" s="88"/>
      <c r="I93" s="88"/>
      <c r="J93" s="83"/>
      <c r="K93" s="86"/>
      <c r="L93" s="86"/>
      <c r="M93" s="86"/>
      <c r="N93" s="86"/>
      <c r="O93" s="86"/>
      <c r="P93" s="85"/>
      <c r="Q93" s="86"/>
      <c r="R93" s="86"/>
      <c r="S93" s="87"/>
      <c r="T93" s="24"/>
      <c r="U93" s="21"/>
      <c r="V93" s="107"/>
    </row>
    <row r="94" spans="1:22" s="71" customFormat="1" x14ac:dyDescent="0.25">
      <c r="A94" s="70"/>
      <c r="B94" s="74"/>
      <c r="C94" s="82"/>
      <c r="D94" s="75"/>
      <c r="E94" s="76"/>
      <c r="F94" s="88"/>
      <c r="G94" s="88"/>
      <c r="H94" s="88"/>
      <c r="I94" s="88"/>
      <c r="J94" s="83"/>
      <c r="K94" s="86"/>
      <c r="L94" s="86"/>
      <c r="M94" s="86"/>
      <c r="N94" s="86"/>
      <c r="O94" s="86"/>
      <c r="P94" s="85"/>
      <c r="Q94" s="86"/>
      <c r="R94" s="86"/>
      <c r="S94" s="87"/>
      <c r="T94" s="24"/>
      <c r="U94" s="21"/>
      <c r="V94" s="107"/>
    </row>
    <row r="95" spans="1:22" s="71" customFormat="1" x14ac:dyDescent="0.25">
      <c r="A95" s="70"/>
      <c r="B95" s="74"/>
      <c r="C95" s="82"/>
      <c r="D95" s="75"/>
      <c r="E95" s="76"/>
      <c r="F95" s="88"/>
      <c r="G95" s="88"/>
      <c r="H95" s="88"/>
      <c r="I95" s="88"/>
      <c r="J95" s="83"/>
      <c r="K95" s="86"/>
      <c r="L95" s="86"/>
      <c r="M95" s="86"/>
      <c r="N95" s="86"/>
      <c r="O95" s="86"/>
      <c r="P95" s="85"/>
      <c r="Q95" s="86"/>
      <c r="R95" s="86"/>
      <c r="S95" s="87"/>
      <c r="T95" s="24"/>
      <c r="U95" s="21"/>
      <c r="V95" s="107"/>
    </row>
    <row r="96" spans="1:22" s="71" customFormat="1" x14ac:dyDescent="0.25">
      <c r="A96" s="70"/>
      <c r="B96" s="74"/>
      <c r="C96" s="82"/>
      <c r="D96" s="75"/>
      <c r="E96" s="76"/>
      <c r="F96" s="88"/>
      <c r="G96" s="88"/>
      <c r="H96" s="88"/>
      <c r="I96" s="88"/>
      <c r="J96" s="83"/>
      <c r="K96" s="86"/>
      <c r="L96" s="86"/>
      <c r="M96" s="86"/>
      <c r="N96" s="86"/>
      <c r="O96" s="86"/>
      <c r="P96" s="85"/>
      <c r="Q96" s="86"/>
      <c r="R96" s="86"/>
      <c r="S96" s="87"/>
      <c r="T96" s="24"/>
      <c r="U96" s="21"/>
      <c r="V96" s="107"/>
    </row>
    <row r="97" spans="1:22" s="71" customFormat="1" x14ac:dyDescent="0.25">
      <c r="A97" s="70"/>
      <c r="B97" s="74"/>
      <c r="C97" s="82"/>
      <c r="D97" s="75"/>
      <c r="E97" s="76"/>
      <c r="F97" s="88"/>
      <c r="G97" s="88"/>
      <c r="H97" s="88"/>
      <c r="I97" s="88"/>
      <c r="J97" s="83"/>
      <c r="K97" s="86"/>
      <c r="L97" s="86"/>
      <c r="M97" s="86"/>
      <c r="N97" s="86"/>
      <c r="O97" s="86"/>
      <c r="P97" s="85"/>
      <c r="Q97" s="86"/>
      <c r="R97" s="86"/>
      <c r="S97" s="87"/>
      <c r="T97" s="24"/>
      <c r="U97" s="21"/>
      <c r="V97" s="107"/>
    </row>
    <row r="98" spans="1:22" s="71" customFormat="1" x14ac:dyDescent="0.25">
      <c r="A98" s="70"/>
      <c r="B98" s="74"/>
      <c r="C98" s="82"/>
      <c r="D98" s="75"/>
      <c r="E98" s="76"/>
      <c r="F98" s="88"/>
      <c r="G98" s="88"/>
      <c r="H98" s="88"/>
      <c r="I98" s="88"/>
      <c r="J98" s="83"/>
      <c r="K98" s="86"/>
      <c r="L98" s="86"/>
      <c r="M98" s="86"/>
      <c r="N98" s="86"/>
      <c r="O98" s="86"/>
      <c r="P98" s="85"/>
      <c r="Q98" s="86"/>
      <c r="R98" s="86"/>
      <c r="S98" s="87"/>
      <c r="T98" s="24"/>
      <c r="U98" s="21"/>
      <c r="V98" s="107"/>
    </row>
    <row r="99" spans="1:22" s="71" customFormat="1" x14ac:dyDescent="0.25">
      <c r="A99" s="70"/>
      <c r="B99" s="74"/>
      <c r="C99" s="82"/>
      <c r="D99" s="75"/>
      <c r="E99" s="76"/>
      <c r="F99" s="88"/>
      <c r="G99" s="88"/>
      <c r="H99" s="88"/>
      <c r="I99" s="88"/>
      <c r="J99" s="83"/>
      <c r="K99" s="86"/>
      <c r="L99" s="86"/>
      <c r="M99" s="86"/>
      <c r="N99" s="86"/>
      <c r="O99" s="86"/>
      <c r="P99" s="85"/>
      <c r="Q99" s="86"/>
      <c r="R99" s="86"/>
      <c r="S99" s="87"/>
      <c r="T99" s="24"/>
      <c r="U99" s="21"/>
      <c r="V99" s="107"/>
    </row>
    <row r="100" spans="1:22" s="71" customFormat="1" x14ac:dyDescent="0.25">
      <c r="A100" s="70"/>
      <c r="B100" s="74"/>
      <c r="C100" s="82"/>
      <c r="D100" s="75"/>
      <c r="E100" s="76"/>
      <c r="F100" s="88"/>
      <c r="G100" s="88"/>
      <c r="H100" s="88"/>
      <c r="I100" s="88"/>
      <c r="J100" s="83"/>
      <c r="K100" s="86"/>
      <c r="L100" s="86"/>
      <c r="M100" s="86"/>
      <c r="N100" s="86"/>
      <c r="O100" s="86"/>
      <c r="P100" s="85"/>
      <c r="Q100" s="86"/>
      <c r="R100" s="86"/>
      <c r="S100" s="87"/>
      <c r="T100" s="24"/>
      <c r="U100" s="21"/>
      <c r="V100" s="107"/>
    </row>
    <row r="101" spans="1:22" s="71" customFormat="1" x14ac:dyDescent="0.25">
      <c r="A101" s="70"/>
      <c r="B101" s="74"/>
      <c r="C101" s="82"/>
      <c r="D101" s="75"/>
      <c r="E101" s="76"/>
      <c r="F101" s="88"/>
      <c r="G101" s="88"/>
      <c r="H101" s="88"/>
      <c r="I101" s="88"/>
      <c r="J101" s="83"/>
      <c r="K101" s="86"/>
      <c r="L101" s="86"/>
      <c r="M101" s="86"/>
      <c r="N101" s="86"/>
      <c r="O101" s="86"/>
      <c r="P101" s="85"/>
      <c r="Q101" s="86"/>
      <c r="R101" s="86"/>
      <c r="S101" s="87"/>
      <c r="T101" s="24"/>
      <c r="U101" s="21"/>
      <c r="V101" s="107"/>
    </row>
    <row r="102" spans="1:22" s="71" customFormat="1" x14ac:dyDescent="0.25">
      <c r="A102" s="70"/>
      <c r="B102" s="74"/>
      <c r="C102" s="82"/>
      <c r="D102" s="75"/>
      <c r="E102" s="76"/>
      <c r="F102" s="88"/>
      <c r="G102" s="88"/>
      <c r="H102" s="88"/>
      <c r="I102" s="88"/>
      <c r="J102" s="83"/>
      <c r="K102" s="86"/>
      <c r="L102" s="86"/>
      <c r="M102" s="86"/>
      <c r="N102" s="86"/>
      <c r="O102" s="86"/>
      <c r="P102" s="85"/>
      <c r="Q102" s="86"/>
      <c r="R102" s="86"/>
      <c r="S102" s="87"/>
      <c r="T102" s="24"/>
      <c r="U102" s="21"/>
      <c r="V102" s="107"/>
    </row>
    <row r="103" spans="1:22" s="71" customFormat="1" x14ac:dyDescent="0.25">
      <c r="A103" s="70"/>
      <c r="B103" s="74"/>
      <c r="C103" s="82"/>
      <c r="D103" s="75"/>
      <c r="E103" s="76"/>
      <c r="F103" s="88"/>
      <c r="G103" s="88"/>
      <c r="H103" s="88"/>
      <c r="I103" s="88"/>
      <c r="J103" s="83"/>
      <c r="K103" s="86"/>
      <c r="L103" s="86"/>
      <c r="M103" s="86"/>
      <c r="N103" s="86"/>
      <c r="O103" s="86"/>
      <c r="P103" s="85"/>
      <c r="Q103" s="86"/>
      <c r="R103" s="86"/>
      <c r="S103" s="87"/>
      <c r="T103" s="24"/>
      <c r="U103" s="21"/>
      <c r="V103" s="107"/>
    </row>
    <row r="104" spans="1:22" s="71" customFormat="1" x14ac:dyDescent="0.25">
      <c r="A104" s="70"/>
      <c r="B104" s="74"/>
      <c r="C104" s="82"/>
      <c r="D104" s="75"/>
      <c r="E104" s="76"/>
      <c r="F104" s="88"/>
      <c r="G104" s="88"/>
      <c r="H104" s="88"/>
      <c r="I104" s="88"/>
      <c r="J104" s="83"/>
      <c r="K104" s="86"/>
      <c r="L104" s="86"/>
      <c r="M104" s="86"/>
      <c r="N104" s="86"/>
      <c r="O104" s="86"/>
      <c r="P104" s="85"/>
      <c r="Q104" s="86"/>
      <c r="R104" s="86"/>
      <c r="S104" s="87"/>
      <c r="T104" s="24"/>
      <c r="U104" s="21"/>
      <c r="V104" s="107"/>
    </row>
    <row r="105" spans="1:22" s="71" customFormat="1" x14ac:dyDescent="0.25">
      <c r="A105" s="70"/>
      <c r="B105" s="74"/>
      <c r="C105" s="82"/>
      <c r="D105" s="75"/>
      <c r="E105" s="76"/>
      <c r="F105" s="88"/>
      <c r="G105" s="88"/>
      <c r="H105" s="88"/>
      <c r="I105" s="88"/>
      <c r="J105" s="83"/>
      <c r="K105" s="86"/>
      <c r="L105" s="86"/>
      <c r="M105" s="86"/>
      <c r="N105" s="86"/>
      <c r="O105" s="86"/>
      <c r="P105" s="85"/>
      <c r="Q105" s="86"/>
      <c r="R105" s="86"/>
      <c r="S105" s="87"/>
      <c r="T105" s="24"/>
      <c r="U105" s="21"/>
      <c r="V105" s="107"/>
    </row>
    <row r="106" spans="1:22" s="71" customFormat="1" x14ac:dyDescent="0.25">
      <c r="A106" s="70"/>
      <c r="B106" s="74"/>
      <c r="C106" s="82"/>
      <c r="D106" s="75"/>
      <c r="E106" s="76"/>
      <c r="F106" s="88"/>
      <c r="G106" s="88"/>
      <c r="H106" s="88"/>
      <c r="I106" s="88"/>
      <c r="J106" s="83"/>
      <c r="K106" s="86"/>
      <c r="L106" s="86"/>
      <c r="M106" s="86"/>
      <c r="N106" s="86"/>
      <c r="O106" s="86"/>
      <c r="P106" s="85"/>
      <c r="Q106" s="86"/>
      <c r="R106" s="86"/>
      <c r="S106" s="87"/>
      <c r="T106" s="24"/>
      <c r="U106" s="21"/>
      <c r="V106" s="107"/>
    </row>
    <row r="107" spans="1:22" s="71" customFormat="1" x14ac:dyDescent="0.25">
      <c r="A107" s="70"/>
      <c r="B107" s="74"/>
      <c r="C107" s="82"/>
      <c r="D107" s="75"/>
      <c r="E107" s="76"/>
      <c r="F107" s="88"/>
      <c r="G107" s="88"/>
      <c r="H107" s="88"/>
      <c r="I107" s="88"/>
      <c r="J107" s="83"/>
      <c r="K107" s="86"/>
      <c r="L107" s="86"/>
      <c r="M107" s="86"/>
      <c r="N107" s="86"/>
      <c r="O107" s="86"/>
      <c r="P107" s="85"/>
      <c r="Q107" s="86"/>
      <c r="R107" s="86"/>
      <c r="S107" s="87"/>
      <c r="T107" s="24"/>
      <c r="U107" s="21"/>
      <c r="V107" s="107"/>
    </row>
    <row r="108" spans="1:22" s="71" customFormat="1" x14ac:dyDescent="0.25">
      <c r="A108" s="70"/>
      <c r="B108" s="74"/>
      <c r="C108" s="82"/>
      <c r="D108" s="75"/>
      <c r="E108" s="76"/>
      <c r="F108" s="88"/>
      <c r="G108" s="88"/>
      <c r="H108" s="88"/>
      <c r="I108" s="88"/>
      <c r="J108" s="83"/>
      <c r="K108" s="86"/>
      <c r="L108" s="86"/>
      <c r="M108" s="86"/>
      <c r="N108" s="86"/>
      <c r="O108" s="86"/>
      <c r="P108" s="85"/>
      <c r="Q108" s="86"/>
      <c r="R108" s="86"/>
      <c r="S108" s="87"/>
      <c r="T108" s="24"/>
      <c r="U108" s="21"/>
      <c r="V108" s="107"/>
    </row>
    <row r="109" spans="1:22" s="71" customFormat="1" x14ac:dyDescent="0.25">
      <c r="A109" s="70"/>
      <c r="B109" s="74"/>
      <c r="C109" s="82"/>
      <c r="D109" s="75"/>
      <c r="E109" s="76"/>
      <c r="F109" s="88"/>
      <c r="G109" s="88"/>
      <c r="H109" s="88"/>
      <c r="I109" s="88"/>
      <c r="J109" s="83"/>
      <c r="K109" s="86"/>
      <c r="L109" s="86"/>
      <c r="M109" s="86"/>
      <c r="N109" s="86"/>
      <c r="O109" s="86"/>
      <c r="P109" s="85"/>
      <c r="Q109" s="86"/>
      <c r="R109" s="86"/>
      <c r="S109" s="87"/>
      <c r="T109" s="24"/>
      <c r="U109" s="21"/>
      <c r="V109" s="107"/>
    </row>
    <row r="110" spans="1:22" s="71" customFormat="1" x14ac:dyDescent="0.25">
      <c r="A110" s="70"/>
      <c r="B110" s="74"/>
      <c r="C110" s="82"/>
      <c r="D110" s="75"/>
      <c r="E110" s="76"/>
      <c r="F110" s="88"/>
      <c r="G110" s="88"/>
      <c r="H110" s="88"/>
      <c r="I110" s="88"/>
      <c r="J110" s="83"/>
      <c r="K110" s="86"/>
      <c r="L110" s="86"/>
      <c r="M110" s="86"/>
      <c r="N110" s="86"/>
      <c r="O110" s="86"/>
      <c r="P110" s="85"/>
      <c r="Q110" s="86"/>
      <c r="R110" s="86"/>
      <c r="S110" s="87"/>
      <c r="T110" s="24"/>
      <c r="U110" s="21"/>
      <c r="V110" s="107"/>
    </row>
    <row r="111" spans="1:22" s="71" customFormat="1" x14ac:dyDescent="0.25">
      <c r="A111" s="70"/>
      <c r="B111" s="74"/>
      <c r="C111" s="82"/>
      <c r="D111" s="75"/>
      <c r="E111" s="76"/>
      <c r="F111" s="88"/>
      <c r="G111" s="88"/>
      <c r="H111" s="88"/>
      <c r="I111" s="88"/>
      <c r="J111" s="83"/>
      <c r="K111" s="86"/>
      <c r="L111" s="86"/>
      <c r="M111" s="86"/>
      <c r="N111" s="86"/>
      <c r="O111" s="86"/>
      <c r="P111" s="85"/>
      <c r="Q111" s="86"/>
      <c r="R111" s="86"/>
      <c r="S111" s="87"/>
      <c r="T111" s="24"/>
      <c r="U111" s="21"/>
      <c r="V111" s="107"/>
    </row>
    <row r="112" spans="1:22" s="71" customFormat="1" x14ac:dyDescent="0.25">
      <c r="A112" s="70"/>
      <c r="B112" s="74"/>
      <c r="C112" s="82"/>
      <c r="D112" s="75"/>
      <c r="E112" s="76"/>
      <c r="F112" s="88"/>
      <c r="G112" s="88"/>
      <c r="H112" s="88"/>
      <c r="I112" s="88"/>
      <c r="J112" s="83"/>
      <c r="K112" s="86"/>
      <c r="L112" s="86"/>
      <c r="M112" s="86"/>
      <c r="N112" s="86"/>
      <c r="O112" s="86"/>
      <c r="P112" s="85"/>
      <c r="Q112" s="86"/>
      <c r="R112" s="86"/>
      <c r="S112" s="87"/>
      <c r="T112" s="24"/>
      <c r="U112" s="21"/>
      <c r="V112" s="107"/>
    </row>
    <row r="113" spans="1:22" s="71" customFormat="1" x14ac:dyDescent="0.25">
      <c r="A113" s="70"/>
      <c r="B113" s="74"/>
      <c r="C113" s="82"/>
      <c r="D113" s="75"/>
      <c r="E113" s="76"/>
      <c r="F113" s="88"/>
      <c r="G113" s="88"/>
      <c r="H113" s="88"/>
      <c r="I113" s="88"/>
      <c r="J113" s="83"/>
      <c r="K113" s="86"/>
      <c r="L113" s="86"/>
      <c r="M113" s="86"/>
      <c r="N113" s="86"/>
      <c r="O113" s="86"/>
      <c r="P113" s="85"/>
      <c r="Q113" s="86"/>
      <c r="R113" s="86"/>
      <c r="S113" s="87"/>
      <c r="T113" s="24"/>
      <c r="U113" s="21"/>
      <c r="V113" s="107"/>
    </row>
    <row r="114" spans="1:22" s="71" customFormat="1" x14ac:dyDescent="0.25">
      <c r="A114" s="70"/>
      <c r="B114" s="74"/>
      <c r="C114" s="82"/>
      <c r="D114" s="75"/>
      <c r="E114" s="76"/>
      <c r="F114" s="88"/>
      <c r="G114" s="88"/>
      <c r="H114" s="88"/>
      <c r="I114" s="88"/>
      <c r="J114" s="83"/>
      <c r="K114" s="86"/>
      <c r="L114" s="86"/>
      <c r="M114" s="86"/>
      <c r="N114" s="86"/>
      <c r="O114" s="86"/>
      <c r="P114" s="85"/>
      <c r="Q114" s="86"/>
      <c r="R114" s="86"/>
      <c r="S114" s="87"/>
      <c r="T114" s="24"/>
      <c r="U114" s="21"/>
      <c r="V114" s="107"/>
    </row>
    <row r="115" spans="1:22" s="71" customFormat="1" x14ac:dyDescent="0.25">
      <c r="A115" s="70"/>
      <c r="B115" s="74"/>
      <c r="C115" s="82"/>
      <c r="D115" s="75"/>
      <c r="E115" s="76"/>
      <c r="F115" s="88"/>
      <c r="G115" s="88"/>
      <c r="H115" s="88"/>
      <c r="I115" s="88"/>
      <c r="J115" s="83"/>
      <c r="K115" s="86"/>
      <c r="L115" s="86"/>
      <c r="M115" s="86"/>
      <c r="N115" s="86"/>
      <c r="O115" s="86"/>
      <c r="P115" s="85"/>
      <c r="Q115" s="86"/>
      <c r="R115" s="86"/>
      <c r="S115" s="87"/>
      <c r="T115" s="24"/>
      <c r="U115" s="21"/>
      <c r="V115" s="107"/>
    </row>
    <row r="116" spans="1:22" s="71" customFormat="1" x14ac:dyDescent="0.25">
      <c r="A116" s="70"/>
      <c r="B116" s="74"/>
      <c r="C116" s="82"/>
      <c r="D116" s="75"/>
      <c r="E116" s="76"/>
      <c r="F116" s="88"/>
      <c r="G116" s="88"/>
      <c r="H116" s="88"/>
      <c r="I116" s="88"/>
      <c r="J116" s="83"/>
      <c r="K116" s="86"/>
      <c r="L116" s="86"/>
      <c r="M116" s="86"/>
      <c r="N116" s="86"/>
      <c r="O116" s="86"/>
      <c r="P116" s="85"/>
      <c r="Q116" s="86"/>
      <c r="R116" s="86"/>
      <c r="S116" s="87"/>
      <c r="T116" s="24"/>
      <c r="U116" s="21"/>
      <c r="V116" s="107"/>
    </row>
    <row r="117" spans="1:22" s="71" customFormat="1" x14ac:dyDescent="0.25">
      <c r="A117" s="70"/>
      <c r="B117" s="74"/>
      <c r="C117" s="82"/>
      <c r="D117" s="75"/>
      <c r="E117" s="76"/>
      <c r="F117" s="88"/>
      <c r="G117" s="88"/>
      <c r="H117" s="88"/>
      <c r="I117" s="88"/>
      <c r="J117" s="83"/>
      <c r="K117" s="86"/>
      <c r="L117" s="86"/>
      <c r="M117" s="86"/>
      <c r="N117" s="86"/>
      <c r="O117" s="86"/>
      <c r="P117" s="85"/>
      <c r="Q117" s="86"/>
      <c r="R117" s="86"/>
      <c r="S117" s="87"/>
      <c r="T117" s="24"/>
      <c r="U117" s="21"/>
      <c r="V117" s="107"/>
    </row>
    <row r="118" spans="1:22" s="71" customFormat="1" x14ac:dyDescent="0.25">
      <c r="A118" s="70"/>
      <c r="B118" s="74"/>
      <c r="C118" s="82"/>
      <c r="D118" s="75"/>
      <c r="E118" s="76"/>
      <c r="F118" s="88"/>
      <c r="G118" s="88"/>
      <c r="H118" s="88"/>
      <c r="I118" s="88"/>
      <c r="J118" s="83"/>
      <c r="K118" s="86"/>
      <c r="L118" s="86"/>
      <c r="M118" s="86"/>
      <c r="N118" s="86"/>
      <c r="O118" s="86"/>
      <c r="P118" s="85"/>
      <c r="Q118" s="86"/>
      <c r="R118" s="86"/>
      <c r="S118" s="87"/>
      <c r="T118" s="24"/>
      <c r="U118" s="21"/>
      <c r="V118" s="107"/>
    </row>
    <row r="119" spans="1:22" s="71" customFormat="1" x14ac:dyDescent="0.25">
      <c r="A119" s="70"/>
      <c r="B119" s="74"/>
      <c r="C119" s="82"/>
      <c r="D119" s="75"/>
      <c r="E119" s="76"/>
      <c r="F119" s="88"/>
      <c r="G119" s="88"/>
      <c r="H119" s="88"/>
      <c r="I119" s="88"/>
      <c r="J119" s="83"/>
      <c r="K119" s="86"/>
      <c r="L119" s="86"/>
      <c r="M119" s="86"/>
      <c r="N119" s="86"/>
      <c r="O119" s="86"/>
      <c r="P119" s="85"/>
      <c r="Q119" s="86"/>
      <c r="R119" s="86"/>
      <c r="S119" s="87"/>
      <c r="T119" s="24"/>
      <c r="U119" s="21"/>
      <c r="V119" s="107"/>
    </row>
    <row r="120" spans="1:22" s="71" customFormat="1" x14ac:dyDescent="0.25">
      <c r="A120" s="70"/>
      <c r="B120" s="74"/>
      <c r="C120" s="82"/>
      <c r="D120" s="75"/>
      <c r="E120" s="76"/>
      <c r="F120" s="88"/>
      <c r="G120" s="88"/>
      <c r="H120" s="88"/>
      <c r="I120" s="88"/>
      <c r="J120" s="83"/>
      <c r="K120" s="86"/>
      <c r="L120" s="86"/>
      <c r="M120" s="86"/>
      <c r="N120" s="86"/>
      <c r="O120" s="86"/>
      <c r="P120" s="85"/>
      <c r="Q120" s="86"/>
      <c r="R120" s="86"/>
      <c r="S120" s="87"/>
      <c r="T120" s="24"/>
      <c r="U120" s="21"/>
      <c r="V120" s="107"/>
    </row>
    <row r="121" spans="1:22" s="71" customFormat="1" x14ac:dyDescent="0.25">
      <c r="A121" s="70"/>
      <c r="B121" s="74"/>
      <c r="C121" s="82"/>
      <c r="D121" s="75"/>
      <c r="E121" s="76"/>
      <c r="F121" s="88"/>
      <c r="G121" s="88"/>
      <c r="H121" s="88"/>
      <c r="I121" s="88"/>
      <c r="J121" s="83"/>
      <c r="K121" s="86"/>
      <c r="L121" s="86"/>
      <c r="M121" s="86"/>
      <c r="N121" s="86"/>
      <c r="O121" s="86"/>
      <c r="P121" s="85"/>
      <c r="Q121" s="86"/>
      <c r="R121" s="86"/>
      <c r="S121" s="87"/>
      <c r="T121" s="24"/>
      <c r="U121" s="21"/>
      <c r="V121" s="107"/>
    </row>
    <row r="122" spans="1:22" s="71" customFormat="1" x14ac:dyDescent="0.25">
      <c r="A122" s="70"/>
      <c r="B122" s="74"/>
      <c r="C122" s="82"/>
      <c r="D122" s="75"/>
      <c r="E122" s="76"/>
      <c r="F122" s="88"/>
      <c r="G122" s="88"/>
      <c r="H122" s="88"/>
      <c r="I122" s="88"/>
      <c r="J122" s="83"/>
      <c r="K122" s="86"/>
      <c r="L122" s="86"/>
      <c r="M122" s="86"/>
      <c r="N122" s="86"/>
      <c r="O122" s="86"/>
      <c r="P122" s="85"/>
      <c r="Q122" s="86"/>
      <c r="R122" s="86"/>
      <c r="S122" s="87"/>
      <c r="T122" s="24"/>
      <c r="U122" s="21"/>
      <c r="V122" s="107"/>
    </row>
    <row r="123" spans="1:22" s="71" customFormat="1" x14ac:dyDescent="0.25">
      <c r="A123" s="70"/>
      <c r="B123" s="74"/>
      <c r="C123" s="82"/>
      <c r="D123" s="75"/>
      <c r="E123" s="76"/>
      <c r="F123" s="88"/>
      <c r="G123" s="88"/>
      <c r="H123" s="88"/>
      <c r="I123" s="88"/>
      <c r="J123" s="83"/>
      <c r="K123" s="86"/>
      <c r="L123" s="86"/>
      <c r="M123" s="86"/>
      <c r="N123" s="86"/>
      <c r="O123" s="86"/>
      <c r="P123" s="85"/>
      <c r="Q123" s="86"/>
      <c r="R123" s="86"/>
      <c r="S123" s="87"/>
      <c r="T123" s="24"/>
      <c r="U123" s="21"/>
      <c r="V123" s="107"/>
    </row>
    <row r="124" spans="1:22" s="71" customFormat="1" x14ac:dyDescent="0.25">
      <c r="A124" s="70"/>
      <c r="B124" s="74"/>
      <c r="C124" s="82"/>
      <c r="D124" s="75"/>
      <c r="E124" s="76"/>
      <c r="F124" s="88"/>
      <c r="G124" s="88"/>
      <c r="H124" s="88"/>
      <c r="I124" s="88"/>
      <c r="J124" s="83"/>
      <c r="K124" s="86"/>
      <c r="L124" s="86"/>
      <c r="M124" s="86"/>
      <c r="N124" s="86"/>
      <c r="O124" s="86"/>
      <c r="P124" s="85"/>
      <c r="Q124" s="86"/>
      <c r="R124" s="86"/>
      <c r="S124" s="87"/>
      <c r="T124" s="24"/>
      <c r="U124" s="21"/>
      <c r="V124" s="107"/>
    </row>
    <row r="125" spans="1:22" s="71" customFormat="1" x14ac:dyDescent="0.25">
      <c r="A125" s="70"/>
      <c r="B125" s="74"/>
      <c r="C125" s="82"/>
      <c r="D125" s="75"/>
      <c r="E125" s="76"/>
      <c r="F125" s="88"/>
      <c r="G125" s="88"/>
      <c r="H125" s="88"/>
      <c r="I125" s="88"/>
      <c r="J125" s="83"/>
      <c r="K125" s="86"/>
      <c r="L125" s="86"/>
      <c r="M125" s="86"/>
      <c r="N125" s="86"/>
      <c r="O125" s="86"/>
      <c r="P125" s="85"/>
      <c r="Q125" s="86"/>
      <c r="R125" s="86"/>
      <c r="S125" s="87"/>
      <c r="T125" s="24"/>
      <c r="U125" s="21"/>
      <c r="V125" s="107"/>
    </row>
    <row r="126" spans="1:22" s="71" customFormat="1" x14ac:dyDescent="0.25">
      <c r="A126" s="70"/>
      <c r="B126" s="74"/>
      <c r="C126" s="82"/>
      <c r="D126" s="75"/>
      <c r="E126" s="76"/>
      <c r="F126" s="88"/>
      <c r="G126" s="88"/>
      <c r="H126" s="88"/>
      <c r="I126" s="88"/>
      <c r="J126" s="83"/>
      <c r="K126" s="86"/>
      <c r="L126" s="86"/>
      <c r="M126" s="86"/>
      <c r="N126" s="86"/>
      <c r="O126" s="86"/>
      <c r="P126" s="85"/>
      <c r="Q126" s="86"/>
      <c r="R126" s="86"/>
      <c r="S126" s="87"/>
      <c r="T126" s="24"/>
      <c r="U126" s="21"/>
      <c r="V126" s="107"/>
    </row>
    <row r="127" spans="1:22" s="71" customFormat="1" x14ac:dyDescent="0.25">
      <c r="A127" s="70"/>
      <c r="B127" s="74"/>
      <c r="C127" s="82"/>
      <c r="D127" s="75"/>
      <c r="E127" s="76"/>
      <c r="F127" s="88"/>
      <c r="G127" s="88"/>
      <c r="H127" s="88"/>
      <c r="I127" s="88"/>
      <c r="J127" s="83"/>
      <c r="K127" s="86"/>
      <c r="L127" s="86"/>
      <c r="M127" s="86"/>
      <c r="N127" s="86"/>
      <c r="O127" s="86"/>
      <c r="P127" s="85"/>
      <c r="Q127" s="86"/>
      <c r="R127" s="86"/>
      <c r="S127" s="87"/>
      <c r="T127" s="24"/>
      <c r="U127" s="21"/>
      <c r="V127" s="107"/>
    </row>
    <row r="128" spans="1:22" s="71" customFormat="1" x14ac:dyDescent="0.25">
      <c r="A128" s="70"/>
      <c r="B128" s="74"/>
      <c r="C128" s="82"/>
      <c r="D128" s="75"/>
      <c r="E128" s="76"/>
      <c r="F128" s="88"/>
      <c r="G128" s="88"/>
      <c r="H128" s="88"/>
      <c r="I128" s="88"/>
      <c r="J128" s="83"/>
      <c r="K128" s="86"/>
      <c r="L128" s="86"/>
      <c r="M128" s="86"/>
      <c r="N128" s="86"/>
      <c r="O128" s="86"/>
      <c r="P128" s="85"/>
      <c r="Q128" s="86"/>
      <c r="R128" s="86"/>
      <c r="S128" s="87"/>
      <c r="T128" s="24"/>
      <c r="U128" s="21"/>
      <c r="V128" s="107"/>
    </row>
    <row r="129" spans="1:22" s="71" customFormat="1" x14ac:dyDescent="0.25">
      <c r="A129" s="70"/>
      <c r="B129" s="74"/>
      <c r="C129" s="82"/>
      <c r="D129" s="75"/>
      <c r="E129" s="76"/>
      <c r="F129" s="88"/>
      <c r="G129" s="88"/>
      <c r="H129" s="88"/>
      <c r="I129" s="88"/>
      <c r="J129" s="83"/>
      <c r="K129" s="86"/>
      <c r="L129" s="86"/>
      <c r="M129" s="86"/>
      <c r="N129" s="86"/>
      <c r="O129" s="86"/>
      <c r="P129" s="85"/>
      <c r="Q129" s="86"/>
      <c r="R129" s="86"/>
      <c r="S129" s="87"/>
      <c r="T129" s="24"/>
      <c r="U129" s="21"/>
      <c r="V129" s="107"/>
    </row>
    <row r="130" spans="1:22" s="71" customFormat="1" x14ac:dyDescent="0.25">
      <c r="A130" s="70"/>
      <c r="B130" s="74"/>
      <c r="C130" s="82"/>
      <c r="D130" s="75"/>
      <c r="E130" s="76"/>
      <c r="F130" s="88"/>
      <c r="G130" s="88"/>
      <c r="H130" s="88"/>
      <c r="I130" s="88"/>
      <c r="J130" s="83"/>
      <c r="K130" s="86"/>
      <c r="L130" s="86"/>
      <c r="M130" s="86"/>
      <c r="N130" s="86"/>
      <c r="O130" s="86"/>
      <c r="P130" s="85"/>
      <c r="Q130" s="86"/>
      <c r="R130" s="86"/>
      <c r="S130" s="87"/>
      <c r="T130" s="24"/>
      <c r="U130" s="21"/>
      <c r="V130" s="107"/>
    </row>
    <row r="131" spans="1:22" s="71" customFormat="1" x14ac:dyDescent="0.25">
      <c r="A131" s="70"/>
      <c r="B131" s="74"/>
      <c r="C131" s="82"/>
      <c r="D131" s="75"/>
      <c r="E131" s="76"/>
      <c r="F131" s="88"/>
      <c r="G131" s="88"/>
      <c r="H131" s="88"/>
      <c r="I131" s="88"/>
      <c r="J131" s="83"/>
      <c r="K131" s="86"/>
      <c r="L131" s="86"/>
      <c r="M131" s="86"/>
      <c r="N131" s="86"/>
      <c r="O131" s="86"/>
      <c r="P131" s="85"/>
      <c r="Q131" s="86"/>
      <c r="R131" s="86"/>
      <c r="S131" s="87"/>
      <c r="T131" s="24"/>
      <c r="U131" s="21"/>
      <c r="V131" s="107"/>
    </row>
    <row r="132" spans="1:22" s="71" customFormat="1" x14ac:dyDescent="0.25">
      <c r="A132" s="70"/>
      <c r="B132" s="74"/>
      <c r="C132" s="82"/>
      <c r="D132" s="75"/>
      <c r="E132" s="76"/>
      <c r="F132" s="88"/>
      <c r="G132" s="88"/>
      <c r="H132" s="88"/>
      <c r="I132" s="88"/>
      <c r="J132" s="83"/>
      <c r="K132" s="86"/>
      <c r="L132" s="86"/>
      <c r="M132" s="86"/>
      <c r="N132" s="86"/>
      <c r="O132" s="86"/>
      <c r="P132" s="85"/>
      <c r="Q132" s="86"/>
      <c r="R132" s="86"/>
      <c r="S132" s="87"/>
      <c r="T132" s="24"/>
      <c r="U132" s="21"/>
      <c r="V132" s="107"/>
    </row>
    <row r="133" spans="1:22" s="71" customFormat="1" x14ac:dyDescent="0.25">
      <c r="A133" s="70"/>
      <c r="B133" s="74"/>
      <c r="C133" s="82"/>
      <c r="D133" s="75"/>
      <c r="E133" s="76"/>
      <c r="F133" s="88"/>
      <c r="G133" s="88"/>
      <c r="H133" s="88"/>
      <c r="I133" s="88"/>
      <c r="J133" s="83"/>
      <c r="K133" s="86"/>
      <c r="L133" s="86"/>
      <c r="M133" s="86"/>
      <c r="N133" s="86"/>
      <c r="O133" s="86"/>
      <c r="P133" s="85"/>
      <c r="Q133" s="86"/>
      <c r="R133" s="86"/>
      <c r="S133" s="87"/>
      <c r="T133" s="24"/>
      <c r="U133" s="21"/>
      <c r="V133" s="107"/>
    </row>
    <row r="134" spans="1:22" s="71" customFormat="1" x14ac:dyDescent="0.25">
      <c r="A134" s="70"/>
      <c r="B134" s="74"/>
      <c r="C134" s="82"/>
      <c r="D134" s="75"/>
      <c r="E134" s="76"/>
      <c r="F134" s="88"/>
      <c r="G134" s="88"/>
      <c r="H134" s="88"/>
      <c r="I134" s="88"/>
      <c r="J134" s="83"/>
      <c r="K134" s="86"/>
      <c r="L134" s="86"/>
      <c r="M134" s="86"/>
      <c r="N134" s="86"/>
      <c r="O134" s="86"/>
      <c r="P134" s="85"/>
      <c r="Q134" s="86"/>
      <c r="R134" s="86"/>
      <c r="S134" s="87"/>
      <c r="T134" s="24"/>
      <c r="U134" s="21"/>
      <c r="V134" s="107"/>
    </row>
    <row r="135" spans="1:22" s="71" customFormat="1" x14ac:dyDescent="0.25">
      <c r="A135" s="70"/>
      <c r="B135" s="74"/>
      <c r="C135" s="82"/>
      <c r="D135" s="75"/>
      <c r="E135" s="76"/>
      <c r="F135" s="88"/>
      <c r="G135" s="88"/>
      <c r="H135" s="88"/>
      <c r="I135" s="88"/>
      <c r="J135" s="83"/>
      <c r="K135" s="86"/>
      <c r="L135" s="86"/>
      <c r="M135" s="86"/>
      <c r="N135" s="86"/>
      <c r="O135" s="86"/>
      <c r="P135" s="85"/>
      <c r="Q135" s="86"/>
      <c r="R135" s="86"/>
      <c r="S135" s="87"/>
      <c r="T135" s="24"/>
      <c r="U135" s="21"/>
      <c r="V135" s="107"/>
    </row>
    <row r="136" spans="1:22" s="71" customFormat="1" x14ac:dyDescent="0.25">
      <c r="A136" s="70"/>
      <c r="B136" s="74"/>
      <c r="C136" s="82"/>
      <c r="D136" s="75"/>
      <c r="E136" s="76"/>
      <c r="F136" s="88"/>
      <c r="G136" s="88"/>
      <c r="H136" s="88"/>
      <c r="I136" s="88"/>
      <c r="J136" s="83"/>
      <c r="K136" s="86"/>
      <c r="L136" s="86"/>
      <c r="M136" s="86"/>
      <c r="N136" s="86"/>
      <c r="O136" s="86"/>
      <c r="P136" s="85"/>
      <c r="Q136" s="86"/>
      <c r="R136" s="86"/>
      <c r="S136" s="87"/>
      <c r="T136" s="24"/>
      <c r="U136" s="21"/>
      <c r="V136" s="107"/>
    </row>
    <row r="137" spans="1:22" s="71" customFormat="1" x14ac:dyDescent="0.25">
      <c r="A137" s="70"/>
      <c r="B137" s="74"/>
      <c r="C137" s="82"/>
      <c r="D137" s="75"/>
      <c r="E137" s="76"/>
      <c r="F137" s="88"/>
      <c r="G137" s="88"/>
      <c r="H137" s="88"/>
      <c r="I137" s="88"/>
      <c r="J137" s="83"/>
      <c r="K137" s="86"/>
      <c r="L137" s="86"/>
      <c r="M137" s="86"/>
      <c r="N137" s="86"/>
      <c r="O137" s="86"/>
      <c r="P137" s="85"/>
      <c r="Q137" s="86"/>
      <c r="R137" s="86"/>
      <c r="S137" s="87"/>
      <c r="T137" s="24"/>
      <c r="U137" s="21"/>
      <c r="V137" s="107"/>
    </row>
    <row r="138" spans="1:22" s="71" customFormat="1" x14ac:dyDescent="0.25">
      <c r="A138" s="70"/>
      <c r="B138" s="74"/>
      <c r="C138" s="82"/>
      <c r="D138" s="75"/>
      <c r="E138" s="76"/>
      <c r="F138" s="88"/>
      <c r="G138" s="88"/>
      <c r="H138" s="88"/>
      <c r="I138" s="88"/>
      <c r="J138" s="83"/>
      <c r="K138" s="86"/>
      <c r="L138" s="86"/>
      <c r="M138" s="86"/>
      <c r="N138" s="86"/>
      <c r="O138" s="86"/>
      <c r="P138" s="85"/>
      <c r="Q138" s="86"/>
      <c r="R138" s="86"/>
      <c r="S138" s="87"/>
      <c r="T138" s="24"/>
      <c r="U138" s="21"/>
      <c r="V138" s="107"/>
    </row>
    <row r="139" spans="1:22" s="71" customFormat="1" x14ac:dyDescent="0.25">
      <c r="A139" s="70"/>
      <c r="B139" s="74"/>
      <c r="C139" s="82"/>
      <c r="D139" s="75"/>
      <c r="E139" s="76"/>
      <c r="F139" s="88"/>
      <c r="G139" s="88"/>
      <c r="H139" s="88"/>
      <c r="I139" s="88"/>
      <c r="J139" s="83"/>
      <c r="K139" s="86"/>
      <c r="L139" s="86"/>
      <c r="M139" s="86"/>
      <c r="N139" s="86"/>
      <c r="O139" s="86"/>
      <c r="P139" s="85"/>
      <c r="Q139" s="86"/>
      <c r="R139" s="86"/>
      <c r="S139" s="87"/>
      <c r="T139" s="24"/>
      <c r="U139" s="21"/>
      <c r="V139" s="107"/>
    </row>
    <row r="140" spans="1:22" s="71" customFormat="1" x14ac:dyDescent="0.25">
      <c r="A140" s="70"/>
      <c r="B140" s="74"/>
      <c r="C140" s="82"/>
      <c r="D140" s="75"/>
      <c r="E140" s="76"/>
      <c r="F140" s="88"/>
      <c r="G140" s="88"/>
      <c r="H140" s="88"/>
      <c r="I140" s="88"/>
      <c r="J140" s="83"/>
      <c r="K140" s="86"/>
      <c r="L140" s="86"/>
      <c r="M140" s="86"/>
      <c r="N140" s="86"/>
      <c r="O140" s="86"/>
      <c r="P140" s="85"/>
      <c r="Q140" s="86"/>
      <c r="R140" s="86"/>
      <c r="S140" s="87"/>
      <c r="T140" s="24"/>
      <c r="U140" s="21"/>
      <c r="V140" s="107"/>
    </row>
    <row r="141" spans="1:22" s="71" customFormat="1" x14ac:dyDescent="0.25">
      <c r="A141" s="70"/>
      <c r="B141" s="74"/>
      <c r="C141" s="82"/>
      <c r="D141" s="75"/>
      <c r="E141" s="76"/>
      <c r="F141" s="88"/>
      <c r="G141" s="88"/>
      <c r="H141" s="88"/>
      <c r="I141" s="88"/>
      <c r="J141" s="83"/>
      <c r="K141" s="86"/>
      <c r="L141" s="86"/>
      <c r="M141" s="86"/>
      <c r="N141" s="86"/>
      <c r="O141" s="86"/>
      <c r="P141" s="85"/>
      <c r="Q141" s="86"/>
      <c r="R141" s="86"/>
      <c r="S141" s="87"/>
      <c r="T141" s="24"/>
      <c r="U141" s="21"/>
      <c r="V141" s="107"/>
    </row>
    <row r="142" spans="1:22" s="71" customFormat="1" x14ac:dyDescent="0.25">
      <c r="A142" s="70"/>
      <c r="B142" s="74"/>
      <c r="C142" s="82"/>
      <c r="D142" s="75"/>
      <c r="E142" s="76"/>
      <c r="F142" s="88"/>
      <c r="G142" s="88"/>
      <c r="H142" s="88"/>
      <c r="I142" s="88"/>
      <c r="J142" s="83"/>
      <c r="K142" s="86"/>
      <c r="L142" s="86"/>
      <c r="M142" s="86"/>
      <c r="N142" s="86"/>
      <c r="O142" s="86"/>
      <c r="P142" s="85"/>
      <c r="Q142" s="86"/>
      <c r="R142" s="86"/>
      <c r="S142" s="87"/>
      <c r="T142" s="24"/>
      <c r="U142" s="21"/>
      <c r="V142" s="107"/>
    </row>
    <row r="143" spans="1:22" s="71" customFormat="1" x14ac:dyDescent="0.25">
      <c r="A143" s="70"/>
      <c r="B143" s="74"/>
      <c r="C143" s="82"/>
      <c r="D143" s="75"/>
      <c r="E143" s="76"/>
      <c r="F143" s="88"/>
      <c r="G143" s="88"/>
      <c r="H143" s="88"/>
      <c r="I143" s="88"/>
      <c r="J143" s="83"/>
      <c r="K143" s="86"/>
      <c r="L143" s="86"/>
      <c r="M143" s="86"/>
      <c r="N143" s="86"/>
      <c r="O143" s="86"/>
      <c r="P143" s="85"/>
      <c r="Q143" s="86"/>
      <c r="R143" s="86"/>
      <c r="S143" s="87"/>
      <c r="T143" s="24"/>
      <c r="U143" s="21"/>
      <c r="V143" s="107"/>
    </row>
    <row r="144" spans="1:22" s="71" customFormat="1" x14ac:dyDescent="0.25">
      <c r="A144" s="70"/>
      <c r="B144" s="74"/>
      <c r="C144" s="82"/>
      <c r="D144" s="75"/>
      <c r="E144" s="76"/>
      <c r="F144" s="88"/>
      <c r="G144" s="88"/>
      <c r="H144" s="88"/>
      <c r="I144" s="88"/>
      <c r="J144" s="83"/>
      <c r="K144" s="86"/>
      <c r="L144" s="86"/>
      <c r="M144" s="86"/>
      <c r="N144" s="86"/>
      <c r="O144" s="86"/>
      <c r="P144" s="85"/>
      <c r="Q144" s="86"/>
      <c r="R144" s="86"/>
      <c r="S144" s="87"/>
      <c r="T144" s="24"/>
      <c r="U144" s="21"/>
      <c r="V144" s="107"/>
    </row>
    <row r="145" spans="1:22" s="71" customFormat="1" x14ac:dyDescent="0.25">
      <c r="A145" s="70"/>
      <c r="B145" s="74"/>
      <c r="C145" s="82"/>
      <c r="D145" s="75"/>
      <c r="E145" s="76"/>
      <c r="F145" s="88"/>
      <c r="G145" s="88"/>
      <c r="H145" s="88"/>
      <c r="I145" s="88"/>
      <c r="J145" s="83"/>
      <c r="K145" s="86"/>
      <c r="L145" s="86"/>
      <c r="M145" s="86"/>
      <c r="N145" s="86"/>
      <c r="O145" s="86"/>
      <c r="P145" s="85"/>
      <c r="Q145" s="86"/>
      <c r="R145" s="86"/>
      <c r="S145" s="87"/>
      <c r="T145" s="24"/>
      <c r="U145" s="21"/>
      <c r="V145" s="107"/>
    </row>
    <row r="146" spans="1:22" s="71" customFormat="1" x14ac:dyDescent="0.25">
      <c r="A146" s="70"/>
      <c r="B146" s="74"/>
      <c r="C146" s="82"/>
      <c r="D146" s="75"/>
      <c r="E146" s="76"/>
      <c r="F146" s="88"/>
      <c r="G146" s="88"/>
      <c r="H146" s="88"/>
      <c r="I146" s="88"/>
      <c r="J146" s="83"/>
      <c r="K146" s="86"/>
      <c r="L146" s="86"/>
      <c r="M146" s="86"/>
      <c r="N146" s="86"/>
      <c r="O146" s="86"/>
      <c r="P146" s="85"/>
      <c r="Q146" s="86"/>
      <c r="R146" s="86"/>
      <c r="S146" s="87"/>
      <c r="T146" s="24"/>
      <c r="U146" s="21"/>
      <c r="V146" s="107"/>
    </row>
    <row r="147" spans="1:22" s="71" customFormat="1" x14ac:dyDescent="0.25">
      <c r="A147" s="70"/>
      <c r="B147" s="74"/>
      <c r="C147" s="82"/>
      <c r="D147" s="75"/>
      <c r="E147" s="76"/>
      <c r="F147" s="88"/>
      <c r="G147" s="88"/>
      <c r="H147" s="88"/>
      <c r="I147" s="88"/>
      <c r="J147" s="83"/>
      <c r="K147" s="86"/>
      <c r="L147" s="86"/>
      <c r="M147" s="86"/>
      <c r="N147" s="86"/>
      <c r="O147" s="86"/>
      <c r="P147" s="85"/>
      <c r="Q147" s="86"/>
      <c r="R147" s="86"/>
      <c r="S147" s="87"/>
      <c r="T147" s="24"/>
      <c r="U147" s="21"/>
      <c r="V147" s="107"/>
    </row>
    <row r="148" spans="1:22" s="71" customFormat="1" x14ac:dyDescent="0.25">
      <c r="A148" s="70"/>
      <c r="B148" s="74"/>
      <c r="C148" s="82"/>
      <c r="D148" s="75"/>
      <c r="E148" s="76"/>
      <c r="F148" s="88"/>
      <c r="G148" s="88"/>
      <c r="H148" s="88"/>
      <c r="I148" s="88"/>
      <c r="J148" s="83"/>
      <c r="K148" s="86"/>
      <c r="L148" s="86"/>
      <c r="M148" s="86"/>
      <c r="N148" s="86"/>
      <c r="O148" s="86"/>
      <c r="P148" s="85"/>
      <c r="Q148" s="86"/>
      <c r="R148" s="86"/>
      <c r="S148" s="87"/>
      <c r="T148" s="24"/>
      <c r="U148" s="21"/>
      <c r="V148" s="107"/>
    </row>
    <row r="149" spans="1:22" s="71" customFormat="1" x14ac:dyDescent="0.25">
      <c r="A149" s="70"/>
      <c r="B149" s="74"/>
      <c r="C149" s="82"/>
      <c r="D149" s="75"/>
      <c r="E149" s="76"/>
      <c r="F149" s="88"/>
      <c r="G149" s="88"/>
      <c r="H149" s="88"/>
      <c r="I149" s="88"/>
      <c r="J149" s="83"/>
      <c r="K149" s="86"/>
      <c r="L149" s="86"/>
      <c r="M149" s="86"/>
      <c r="N149" s="86"/>
      <c r="O149" s="86"/>
      <c r="P149" s="85"/>
      <c r="Q149" s="86"/>
      <c r="R149" s="86"/>
      <c r="S149" s="87"/>
      <c r="T149" s="24"/>
      <c r="U149" s="21"/>
      <c r="V149" s="107"/>
    </row>
    <row r="150" spans="1:22" s="71" customFormat="1" x14ac:dyDescent="0.25">
      <c r="A150" s="70"/>
      <c r="B150" s="74"/>
      <c r="C150" s="82"/>
      <c r="D150" s="75"/>
      <c r="E150" s="76"/>
      <c r="F150" s="88"/>
      <c r="G150" s="88"/>
      <c r="H150" s="88"/>
      <c r="I150" s="88"/>
      <c r="J150" s="83"/>
      <c r="K150" s="86"/>
      <c r="L150" s="86"/>
      <c r="M150" s="86"/>
      <c r="N150" s="86"/>
      <c r="O150" s="86"/>
      <c r="P150" s="85"/>
      <c r="Q150" s="86"/>
      <c r="R150" s="86"/>
      <c r="S150" s="87"/>
      <c r="T150" s="24"/>
      <c r="U150" s="21"/>
      <c r="V150" s="107"/>
    </row>
    <row r="151" spans="1:22" s="71" customFormat="1" x14ac:dyDescent="0.25">
      <c r="A151" s="70"/>
      <c r="B151" s="74"/>
      <c r="C151" s="82"/>
      <c r="D151" s="75"/>
      <c r="E151" s="76"/>
      <c r="F151" s="88"/>
      <c r="G151" s="88"/>
      <c r="H151" s="88"/>
      <c r="I151" s="88"/>
      <c r="J151" s="83"/>
      <c r="K151" s="86"/>
      <c r="L151" s="86"/>
      <c r="M151" s="86"/>
      <c r="N151" s="86"/>
      <c r="O151" s="86"/>
      <c r="P151" s="85"/>
      <c r="Q151" s="86"/>
      <c r="R151" s="86"/>
      <c r="S151" s="87"/>
      <c r="T151" s="24"/>
      <c r="U151" s="21"/>
      <c r="V151" s="107"/>
    </row>
    <row r="152" spans="1:22" s="71" customFormat="1" x14ac:dyDescent="0.25">
      <c r="A152" s="70"/>
      <c r="B152" s="74"/>
      <c r="C152" s="82"/>
      <c r="D152" s="75"/>
      <c r="E152" s="76"/>
      <c r="F152" s="88"/>
      <c r="G152" s="88"/>
      <c r="H152" s="88"/>
      <c r="I152" s="88"/>
      <c r="J152" s="83"/>
      <c r="K152" s="86"/>
      <c r="L152" s="86"/>
      <c r="M152" s="86"/>
      <c r="N152" s="86"/>
      <c r="O152" s="86"/>
      <c r="P152" s="85"/>
      <c r="Q152" s="86"/>
      <c r="R152" s="86"/>
      <c r="S152" s="87"/>
      <c r="T152" s="24"/>
      <c r="U152" s="21"/>
      <c r="V152" s="107"/>
    </row>
    <row r="153" spans="1:22" s="71" customFormat="1" x14ac:dyDescent="0.25">
      <c r="A153" s="70"/>
      <c r="B153" s="74"/>
      <c r="C153" s="82"/>
      <c r="D153" s="75"/>
      <c r="E153" s="76"/>
      <c r="F153" s="88"/>
      <c r="G153" s="88"/>
      <c r="H153" s="88"/>
      <c r="I153" s="88"/>
      <c r="J153" s="83"/>
      <c r="K153" s="86"/>
      <c r="L153" s="86"/>
      <c r="M153" s="86"/>
      <c r="N153" s="86"/>
      <c r="O153" s="86"/>
      <c r="P153" s="85"/>
      <c r="Q153" s="86"/>
      <c r="R153" s="86"/>
      <c r="S153" s="87"/>
      <c r="T153" s="24"/>
      <c r="U153" s="21"/>
      <c r="V153" s="107"/>
    </row>
    <row r="154" spans="1:22" s="71" customFormat="1" x14ac:dyDescent="0.25">
      <c r="A154" s="70"/>
      <c r="B154" s="74"/>
      <c r="C154" s="82"/>
      <c r="D154" s="75"/>
      <c r="E154" s="76"/>
      <c r="F154" s="88"/>
      <c r="G154" s="88"/>
      <c r="H154" s="88"/>
      <c r="I154" s="88"/>
      <c r="J154" s="83"/>
      <c r="K154" s="86"/>
      <c r="L154" s="86"/>
      <c r="M154" s="86"/>
      <c r="N154" s="86"/>
      <c r="O154" s="86"/>
      <c r="P154" s="85"/>
      <c r="Q154" s="86"/>
      <c r="R154" s="86"/>
      <c r="S154" s="87"/>
      <c r="T154" s="24"/>
      <c r="U154" s="21"/>
      <c r="V154" s="107"/>
    </row>
    <row r="155" spans="1:22" s="71" customFormat="1" x14ac:dyDescent="0.25">
      <c r="A155" s="70"/>
      <c r="B155" s="74"/>
      <c r="C155" s="82"/>
      <c r="D155" s="75"/>
      <c r="E155" s="76"/>
      <c r="F155" s="88"/>
      <c r="G155" s="88"/>
      <c r="H155" s="88"/>
      <c r="I155" s="88"/>
      <c r="J155" s="83"/>
      <c r="K155" s="86"/>
      <c r="L155" s="86"/>
      <c r="M155" s="86"/>
      <c r="N155" s="86"/>
      <c r="O155" s="86"/>
      <c r="P155" s="85"/>
      <c r="Q155" s="86"/>
      <c r="R155" s="86"/>
      <c r="S155" s="87"/>
      <c r="T155" s="24"/>
      <c r="U155" s="21"/>
      <c r="V155" s="107"/>
    </row>
    <row r="156" spans="1:22" s="78" customFormat="1" x14ac:dyDescent="0.25">
      <c r="A156" s="77"/>
      <c r="B156" s="74"/>
      <c r="C156" s="82"/>
      <c r="D156" s="75"/>
      <c r="E156" s="76"/>
      <c r="F156" s="88"/>
      <c r="G156" s="88"/>
      <c r="H156" s="88"/>
      <c r="I156" s="88"/>
      <c r="J156" s="83"/>
      <c r="K156" s="86"/>
      <c r="L156" s="86"/>
      <c r="M156" s="86"/>
      <c r="N156" s="86"/>
      <c r="O156" s="86"/>
      <c r="P156" s="85"/>
      <c r="Q156" s="86"/>
      <c r="R156" s="86"/>
      <c r="S156" s="87"/>
      <c r="T156" s="24"/>
      <c r="U156" s="21"/>
      <c r="V156" s="107"/>
    </row>
    <row r="157" spans="1:22" s="48" customFormat="1" x14ac:dyDescent="0.25">
      <c r="A157" s="41"/>
      <c r="B157" s="74"/>
      <c r="C157" s="82"/>
      <c r="D157" s="75"/>
      <c r="E157" s="76"/>
      <c r="F157" s="88"/>
      <c r="G157" s="88"/>
      <c r="H157" s="88"/>
      <c r="I157" s="88"/>
      <c r="J157" s="83"/>
      <c r="K157" s="86"/>
      <c r="L157" s="86"/>
      <c r="M157" s="86"/>
      <c r="N157" s="86"/>
      <c r="O157" s="86"/>
      <c r="P157" s="85"/>
      <c r="Q157" s="86"/>
      <c r="R157" s="86"/>
      <c r="S157" s="87"/>
      <c r="T157" s="24"/>
      <c r="U157" s="21"/>
      <c r="V157" s="107"/>
    </row>
    <row r="158" spans="1:22" x14ac:dyDescent="0.25">
      <c r="B158" s="74"/>
      <c r="C158" s="82"/>
      <c r="D158" s="75"/>
      <c r="E158" s="76"/>
      <c r="F158" s="88"/>
      <c r="G158" s="88"/>
      <c r="H158" s="88"/>
      <c r="I158" s="88"/>
      <c r="J158" s="83"/>
      <c r="K158" s="86"/>
      <c r="L158" s="86"/>
      <c r="M158" s="86"/>
      <c r="N158" s="86"/>
      <c r="O158" s="86"/>
      <c r="P158" s="85"/>
      <c r="Q158" s="86"/>
      <c r="R158" s="86"/>
      <c r="S158" s="87"/>
      <c r="U158" s="21"/>
      <c r="V158" s="107"/>
    </row>
    <row r="159" spans="1:22" x14ac:dyDescent="0.25">
      <c r="B159" s="74"/>
      <c r="C159" s="82"/>
      <c r="D159" s="75"/>
      <c r="E159" s="76"/>
      <c r="F159" s="88"/>
      <c r="G159" s="88"/>
      <c r="H159" s="88"/>
      <c r="I159" s="88"/>
      <c r="J159" s="83"/>
      <c r="K159" s="86"/>
      <c r="L159" s="86"/>
      <c r="M159" s="86"/>
      <c r="N159" s="86"/>
      <c r="O159" s="86"/>
      <c r="P159" s="85"/>
      <c r="Q159" s="86"/>
      <c r="R159" s="86"/>
      <c r="S159" s="87"/>
      <c r="U159" s="21"/>
      <c r="V159" s="107"/>
    </row>
    <row r="160" spans="1:22" x14ac:dyDescent="0.25">
      <c r="B160" s="74"/>
      <c r="C160" s="82"/>
      <c r="D160" s="75"/>
      <c r="E160" s="76"/>
      <c r="F160" s="88"/>
      <c r="G160" s="88"/>
      <c r="H160" s="88"/>
      <c r="I160" s="88"/>
      <c r="J160" s="83"/>
      <c r="K160" s="86"/>
      <c r="L160" s="86"/>
      <c r="M160" s="86"/>
      <c r="N160" s="86"/>
      <c r="O160" s="86"/>
      <c r="P160" s="85"/>
      <c r="Q160" s="86"/>
      <c r="R160" s="86"/>
      <c r="S160" s="87"/>
      <c r="U160" s="21"/>
      <c r="V160" s="107"/>
    </row>
    <row r="161" spans="2:22" x14ac:dyDescent="0.25">
      <c r="B161" s="74"/>
      <c r="C161" s="82"/>
      <c r="D161" s="75"/>
      <c r="E161" s="76"/>
      <c r="F161" s="88"/>
      <c r="G161" s="88"/>
      <c r="H161" s="88"/>
      <c r="I161" s="88"/>
      <c r="J161" s="83"/>
      <c r="K161" s="86"/>
      <c r="L161" s="86"/>
      <c r="M161" s="86"/>
      <c r="N161" s="86"/>
      <c r="O161" s="86"/>
      <c r="P161" s="85"/>
      <c r="Q161" s="86"/>
      <c r="R161" s="86"/>
      <c r="S161" s="87"/>
      <c r="U161" s="21"/>
      <c r="V161" s="107"/>
    </row>
    <row r="162" spans="2:22" x14ac:dyDescent="0.25">
      <c r="B162" s="74"/>
      <c r="C162" s="82"/>
      <c r="D162" s="75"/>
      <c r="E162" s="76"/>
      <c r="F162" s="88"/>
      <c r="G162" s="88"/>
      <c r="H162" s="88"/>
      <c r="I162" s="88"/>
      <c r="J162" s="83"/>
      <c r="K162" s="86"/>
      <c r="L162" s="86"/>
      <c r="M162" s="86"/>
      <c r="N162" s="86"/>
      <c r="O162" s="86"/>
      <c r="P162" s="85"/>
      <c r="Q162" s="86"/>
      <c r="R162" s="86"/>
      <c r="S162" s="87"/>
      <c r="U162" s="21"/>
      <c r="V162" s="107"/>
    </row>
    <row r="163" spans="2:22" x14ac:dyDescent="0.25">
      <c r="B163" s="74"/>
      <c r="C163" s="82"/>
      <c r="D163" s="75"/>
      <c r="E163" s="76"/>
      <c r="F163" s="88"/>
      <c r="G163" s="88"/>
      <c r="H163" s="88"/>
      <c r="I163" s="88"/>
      <c r="J163" s="83"/>
      <c r="K163" s="86"/>
      <c r="L163" s="86"/>
      <c r="M163" s="86"/>
      <c r="N163" s="86"/>
      <c r="O163" s="86"/>
      <c r="P163" s="85"/>
      <c r="Q163" s="86"/>
      <c r="R163" s="86"/>
      <c r="S163" s="87"/>
      <c r="U163" s="21"/>
      <c r="V163" s="107"/>
    </row>
    <row r="164" spans="2:22" x14ac:dyDescent="0.25">
      <c r="B164" s="74"/>
      <c r="C164" s="82"/>
      <c r="D164" s="75"/>
      <c r="E164" s="76"/>
      <c r="F164" s="88"/>
      <c r="G164" s="88"/>
      <c r="H164" s="88"/>
      <c r="I164" s="88"/>
      <c r="J164" s="83"/>
      <c r="K164" s="86"/>
      <c r="L164" s="86"/>
      <c r="M164" s="86"/>
      <c r="N164" s="86"/>
      <c r="O164" s="86"/>
      <c r="P164" s="85"/>
      <c r="Q164" s="86"/>
      <c r="R164" s="86"/>
      <c r="S164" s="87"/>
      <c r="U164" s="21"/>
      <c r="V164" s="107"/>
    </row>
    <row r="165" spans="2:22" x14ac:dyDescent="0.25">
      <c r="B165" s="74"/>
      <c r="C165" s="82"/>
      <c r="D165" s="75"/>
      <c r="E165" s="76"/>
      <c r="F165" s="88"/>
      <c r="G165" s="88"/>
      <c r="H165" s="88"/>
      <c r="I165" s="88"/>
      <c r="J165" s="83"/>
      <c r="K165" s="86"/>
      <c r="L165" s="86"/>
      <c r="M165" s="86"/>
      <c r="N165" s="86"/>
      <c r="O165" s="86"/>
      <c r="P165" s="85"/>
      <c r="Q165" s="86"/>
      <c r="R165" s="86"/>
      <c r="S165" s="87"/>
      <c r="U165" s="21"/>
      <c r="V165" s="107"/>
    </row>
    <row r="166" spans="2:22" x14ac:dyDescent="0.25">
      <c r="B166" s="74"/>
      <c r="C166" s="82"/>
      <c r="D166" s="75"/>
      <c r="E166" s="76"/>
      <c r="F166" s="88"/>
      <c r="G166" s="88"/>
      <c r="H166" s="88"/>
      <c r="I166" s="88"/>
      <c r="J166" s="83"/>
      <c r="K166" s="86"/>
      <c r="L166" s="86"/>
      <c r="M166" s="86"/>
      <c r="N166" s="86"/>
      <c r="O166" s="86"/>
      <c r="P166" s="85"/>
      <c r="Q166" s="86"/>
      <c r="R166" s="86"/>
      <c r="S166" s="87"/>
      <c r="U166" s="21"/>
      <c r="V166" s="107"/>
    </row>
    <row r="167" spans="2:22" x14ac:dyDescent="0.25">
      <c r="B167" s="74"/>
      <c r="C167" s="82"/>
      <c r="D167" s="75"/>
      <c r="E167" s="76"/>
      <c r="F167" s="88"/>
      <c r="G167" s="88"/>
      <c r="H167" s="88"/>
      <c r="I167" s="88"/>
      <c r="J167" s="83"/>
      <c r="K167" s="86"/>
      <c r="L167" s="86"/>
      <c r="M167" s="86"/>
      <c r="N167" s="86"/>
      <c r="O167" s="86"/>
      <c r="P167" s="85"/>
      <c r="Q167" s="86"/>
      <c r="R167" s="86"/>
      <c r="S167" s="87"/>
      <c r="U167" s="21"/>
      <c r="V167" s="107"/>
    </row>
    <row r="168" spans="2:22" x14ac:dyDescent="0.25">
      <c r="B168" s="74"/>
      <c r="C168" s="82"/>
      <c r="D168" s="75"/>
      <c r="E168" s="76"/>
      <c r="F168" s="88"/>
      <c r="G168" s="88"/>
      <c r="H168" s="88"/>
      <c r="I168" s="88"/>
      <c r="J168" s="83"/>
      <c r="K168" s="86"/>
      <c r="L168" s="86"/>
      <c r="M168" s="86"/>
      <c r="N168" s="86"/>
      <c r="O168" s="86"/>
      <c r="P168" s="85"/>
      <c r="Q168" s="86"/>
      <c r="R168" s="86"/>
      <c r="S168" s="87"/>
      <c r="U168" s="21"/>
      <c r="V168" s="107"/>
    </row>
    <row r="169" spans="2:22" x14ac:dyDescent="0.25">
      <c r="B169" s="74"/>
      <c r="C169" s="82"/>
      <c r="D169" s="75"/>
      <c r="E169" s="76"/>
      <c r="F169" s="88"/>
      <c r="G169" s="88"/>
      <c r="H169" s="88"/>
      <c r="I169" s="88"/>
      <c r="J169" s="83"/>
      <c r="K169" s="86"/>
      <c r="L169" s="86"/>
      <c r="M169" s="86"/>
      <c r="N169" s="86"/>
      <c r="O169" s="86"/>
      <c r="P169" s="85"/>
      <c r="Q169" s="86"/>
      <c r="R169" s="86"/>
      <c r="S169" s="87"/>
      <c r="U169" s="21"/>
      <c r="V169" s="107"/>
    </row>
    <row r="170" spans="2:22" x14ac:dyDescent="0.25">
      <c r="B170" s="74"/>
      <c r="C170" s="82"/>
      <c r="D170" s="75"/>
      <c r="E170" s="76"/>
      <c r="F170" s="88"/>
      <c r="G170" s="88"/>
      <c r="H170" s="88"/>
      <c r="I170" s="88"/>
      <c r="J170" s="83"/>
      <c r="K170" s="86"/>
      <c r="L170" s="86"/>
      <c r="M170" s="86"/>
      <c r="N170" s="86"/>
      <c r="O170" s="86"/>
      <c r="P170" s="85"/>
      <c r="Q170" s="86"/>
      <c r="R170" s="86"/>
      <c r="S170" s="87"/>
      <c r="U170" s="21"/>
      <c r="V170" s="107"/>
    </row>
    <row r="171" spans="2:22" x14ac:dyDescent="0.25">
      <c r="B171" s="74"/>
      <c r="C171" s="82"/>
      <c r="D171" s="75"/>
      <c r="E171" s="76"/>
      <c r="F171" s="88"/>
      <c r="G171" s="88"/>
      <c r="H171" s="88"/>
      <c r="I171" s="88"/>
      <c r="J171" s="83"/>
      <c r="K171" s="86"/>
      <c r="L171" s="86"/>
      <c r="M171" s="86"/>
      <c r="N171" s="86"/>
      <c r="O171" s="86"/>
      <c r="P171" s="85"/>
      <c r="Q171" s="86"/>
      <c r="R171" s="86"/>
      <c r="S171" s="87"/>
      <c r="U171" s="21"/>
      <c r="V171" s="107"/>
    </row>
    <row r="172" spans="2:22" x14ac:dyDescent="0.25">
      <c r="B172" s="74"/>
      <c r="C172" s="82"/>
      <c r="D172" s="75"/>
      <c r="E172" s="76"/>
      <c r="F172" s="88"/>
      <c r="G172" s="88"/>
      <c r="H172" s="88"/>
      <c r="I172" s="88"/>
      <c r="J172" s="83"/>
      <c r="K172" s="86"/>
      <c r="L172" s="86"/>
      <c r="M172" s="86"/>
      <c r="N172" s="86"/>
      <c r="O172" s="86"/>
      <c r="P172" s="85"/>
      <c r="Q172" s="86"/>
      <c r="R172" s="86"/>
      <c r="S172" s="87"/>
      <c r="U172" s="21"/>
      <c r="V172" s="107"/>
    </row>
    <row r="173" spans="2:22" x14ac:dyDescent="0.25">
      <c r="B173" s="74"/>
      <c r="C173" s="82"/>
      <c r="D173" s="75"/>
      <c r="E173" s="76"/>
      <c r="F173" s="88"/>
      <c r="G173" s="88"/>
      <c r="H173" s="88"/>
      <c r="I173" s="88"/>
      <c r="J173" s="83"/>
      <c r="K173" s="86"/>
      <c r="L173" s="86"/>
      <c r="M173" s="86"/>
      <c r="N173" s="86"/>
      <c r="O173" s="86"/>
      <c r="P173" s="85"/>
      <c r="Q173" s="86"/>
      <c r="R173" s="86"/>
      <c r="S173" s="87"/>
      <c r="U173" s="21"/>
      <c r="V173" s="107"/>
    </row>
    <row r="174" spans="2:22" x14ac:dyDescent="0.25">
      <c r="B174" s="74"/>
      <c r="C174" s="82"/>
      <c r="D174" s="75"/>
      <c r="E174" s="76"/>
      <c r="F174" s="88"/>
      <c r="G174" s="88"/>
      <c r="H174" s="88"/>
      <c r="I174" s="88"/>
      <c r="J174" s="83"/>
      <c r="K174" s="86"/>
      <c r="L174" s="86"/>
      <c r="M174" s="86"/>
      <c r="N174" s="86"/>
      <c r="O174" s="86"/>
      <c r="P174" s="85"/>
      <c r="Q174" s="86"/>
      <c r="R174" s="86"/>
      <c r="S174" s="87"/>
      <c r="U174" s="21"/>
      <c r="V174" s="107"/>
    </row>
    <row r="175" spans="2:22" x14ac:dyDescent="0.25">
      <c r="B175" s="74"/>
      <c r="C175" s="82"/>
      <c r="D175" s="75"/>
      <c r="E175" s="76"/>
      <c r="F175" s="88"/>
      <c r="G175" s="88"/>
      <c r="H175" s="88"/>
      <c r="I175" s="88"/>
      <c r="J175" s="83"/>
      <c r="K175" s="86"/>
      <c r="L175" s="86"/>
      <c r="M175" s="86"/>
      <c r="N175" s="86"/>
      <c r="O175" s="86"/>
      <c r="P175" s="85"/>
      <c r="Q175" s="86"/>
      <c r="R175" s="86"/>
      <c r="S175" s="87"/>
      <c r="U175" s="21"/>
      <c r="V175" s="107"/>
    </row>
    <row r="176" spans="2:22" x14ac:dyDescent="0.25">
      <c r="B176" s="74"/>
      <c r="C176" s="82"/>
      <c r="D176" s="75"/>
      <c r="E176" s="76"/>
      <c r="F176" s="88"/>
      <c r="G176" s="88"/>
      <c r="H176" s="88"/>
      <c r="I176" s="88"/>
      <c r="J176" s="83"/>
      <c r="K176" s="86"/>
      <c r="L176" s="86"/>
      <c r="M176" s="86"/>
      <c r="N176" s="86"/>
      <c r="O176" s="86"/>
      <c r="P176" s="85"/>
      <c r="Q176" s="86"/>
      <c r="R176" s="86"/>
      <c r="S176" s="87"/>
      <c r="U176" s="21"/>
      <c r="V176" s="107"/>
    </row>
    <row r="177" spans="2:22" x14ac:dyDescent="0.25">
      <c r="B177" s="74"/>
      <c r="C177" s="82"/>
      <c r="D177" s="75"/>
      <c r="E177" s="76"/>
      <c r="F177" s="88"/>
      <c r="G177" s="88"/>
      <c r="H177" s="88"/>
      <c r="I177" s="88"/>
      <c r="J177" s="83"/>
      <c r="K177" s="86"/>
      <c r="L177" s="86"/>
      <c r="M177" s="86"/>
      <c r="N177" s="86"/>
      <c r="O177" s="86"/>
      <c r="P177" s="85"/>
      <c r="Q177" s="86"/>
      <c r="R177" s="86"/>
      <c r="S177" s="87"/>
      <c r="U177" s="21"/>
      <c r="V177" s="107"/>
    </row>
    <row r="178" spans="2:22" x14ac:dyDescent="0.25">
      <c r="B178" s="74"/>
      <c r="C178" s="82"/>
      <c r="D178" s="75"/>
      <c r="E178" s="76"/>
      <c r="F178" s="88"/>
      <c r="G178" s="88"/>
      <c r="H178" s="88"/>
      <c r="I178" s="88"/>
      <c r="J178" s="83"/>
      <c r="K178" s="86"/>
      <c r="L178" s="86"/>
      <c r="M178" s="86"/>
      <c r="N178" s="86"/>
      <c r="O178" s="86"/>
      <c r="P178" s="85"/>
      <c r="Q178" s="86"/>
      <c r="R178" s="86"/>
      <c r="S178" s="87"/>
      <c r="U178" s="21"/>
      <c r="V178" s="107"/>
    </row>
    <row r="179" spans="2:22" x14ac:dyDescent="0.25">
      <c r="B179" s="74"/>
      <c r="C179" s="82"/>
      <c r="D179" s="75"/>
      <c r="E179" s="76"/>
      <c r="F179" s="88"/>
      <c r="G179" s="88"/>
      <c r="H179" s="88"/>
      <c r="I179" s="88"/>
      <c r="J179" s="83"/>
      <c r="K179" s="86"/>
      <c r="L179" s="86"/>
      <c r="M179" s="86"/>
      <c r="N179" s="86"/>
      <c r="O179" s="86"/>
      <c r="P179" s="85"/>
      <c r="Q179" s="86"/>
      <c r="R179" s="86"/>
      <c r="S179" s="87"/>
      <c r="U179" s="21"/>
      <c r="V179" s="107"/>
    </row>
    <row r="180" spans="2:22" x14ac:dyDescent="0.25">
      <c r="B180" s="74"/>
      <c r="C180" s="82"/>
      <c r="D180" s="75"/>
      <c r="E180" s="76"/>
      <c r="F180" s="88"/>
      <c r="G180" s="88"/>
      <c r="H180" s="88"/>
      <c r="I180" s="88"/>
      <c r="J180" s="83"/>
      <c r="K180" s="86"/>
      <c r="L180" s="86"/>
      <c r="M180" s="86"/>
      <c r="N180" s="86"/>
      <c r="O180" s="86"/>
      <c r="P180" s="85"/>
      <c r="Q180" s="86"/>
      <c r="R180" s="86"/>
      <c r="S180" s="87"/>
      <c r="U180" s="21"/>
      <c r="V180" s="107"/>
    </row>
    <row r="181" spans="2:22" x14ac:dyDescent="0.25">
      <c r="B181" s="74"/>
      <c r="C181" s="82"/>
      <c r="D181" s="75"/>
      <c r="E181" s="76"/>
      <c r="F181" s="88"/>
      <c r="G181" s="88"/>
      <c r="H181" s="88"/>
      <c r="I181" s="88"/>
      <c r="J181" s="83"/>
      <c r="K181" s="86"/>
      <c r="L181" s="86"/>
      <c r="M181" s="86"/>
      <c r="N181" s="86"/>
      <c r="O181" s="86"/>
      <c r="P181" s="85"/>
      <c r="Q181" s="86"/>
      <c r="R181" s="86"/>
      <c r="S181" s="87"/>
      <c r="U181" s="21"/>
      <c r="V181" s="107"/>
    </row>
    <row r="182" spans="2:22" x14ac:dyDescent="0.25">
      <c r="B182" s="74"/>
      <c r="C182" s="82"/>
      <c r="D182" s="75"/>
      <c r="E182" s="76"/>
      <c r="F182" s="88"/>
      <c r="G182" s="88"/>
      <c r="H182" s="88"/>
      <c r="I182" s="88"/>
      <c r="J182" s="83"/>
      <c r="K182" s="86"/>
      <c r="L182" s="86"/>
      <c r="M182" s="86"/>
      <c r="N182" s="86"/>
      <c r="O182" s="86"/>
      <c r="P182" s="85"/>
      <c r="Q182" s="86"/>
      <c r="R182" s="86"/>
      <c r="S182" s="87"/>
      <c r="U182" s="21"/>
      <c r="V182" s="107"/>
    </row>
    <row r="183" spans="2:22" x14ac:dyDescent="0.25">
      <c r="B183" s="74"/>
      <c r="C183" s="82"/>
      <c r="D183" s="75"/>
      <c r="E183" s="76"/>
      <c r="F183" s="88"/>
      <c r="G183" s="88"/>
      <c r="H183" s="88"/>
      <c r="I183" s="88"/>
      <c r="J183" s="83"/>
      <c r="K183" s="86"/>
      <c r="L183" s="86"/>
      <c r="M183" s="86"/>
      <c r="N183" s="86"/>
      <c r="O183" s="86"/>
      <c r="P183" s="85"/>
      <c r="Q183" s="86"/>
      <c r="R183" s="86"/>
      <c r="S183" s="87"/>
      <c r="U183" s="21"/>
      <c r="V183" s="107"/>
    </row>
    <row r="184" spans="2:22" x14ac:dyDescent="0.25">
      <c r="B184" s="74"/>
      <c r="C184" s="82"/>
      <c r="D184" s="75"/>
      <c r="E184" s="76"/>
      <c r="F184" s="88"/>
      <c r="G184" s="88"/>
      <c r="H184" s="88"/>
      <c r="I184" s="88"/>
      <c r="J184" s="83"/>
      <c r="K184" s="86"/>
      <c r="L184" s="86"/>
      <c r="M184" s="86"/>
      <c r="N184" s="86"/>
      <c r="O184" s="86"/>
      <c r="P184" s="85"/>
      <c r="Q184" s="86"/>
      <c r="R184" s="86"/>
      <c r="S184" s="87"/>
      <c r="U184" s="21"/>
      <c r="V184" s="107"/>
    </row>
    <row r="185" spans="2:22" x14ac:dyDescent="0.25">
      <c r="B185" s="74"/>
      <c r="C185" s="82"/>
      <c r="D185" s="75"/>
      <c r="E185" s="76"/>
      <c r="F185" s="88"/>
      <c r="G185" s="88"/>
      <c r="H185" s="88"/>
      <c r="I185" s="88"/>
      <c r="J185" s="83"/>
      <c r="K185" s="86"/>
      <c r="L185" s="86"/>
      <c r="M185" s="86"/>
      <c r="N185" s="86"/>
      <c r="O185" s="86"/>
      <c r="P185" s="85"/>
      <c r="Q185" s="86"/>
      <c r="R185" s="86"/>
      <c r="S185" s="87"/>
      <c r="U185" s="21"/>
      <c r="V185" s="107"/>
    </row>
    <row r="186" spans="2:22" x14ac:dyDescent="0.25">
      <c r="B186" s="74"/>
      <c r="C186" s="82"/>
      <c r="D186" s="75"/>
      <c r="E186" s="76"/>
      <c r="F186" s="88"/>
      <c r="G186" s="88"/>
      <c r="H186" s="88"/>
      <c r="I186" s="88"/>
      <c r="J186" s="83"/>
      <c r="K186" s="86"/>
      <c r="L186" s="86"/>
      <c r="M186" s="86"/>
      <c r="N186" s="86"/>
      <c r="O186" s="86"/>
      <c r="P186" s="85"/>
      <c r="Q186" s="86"/>
      <c r="R186" s="86"/>
      <c r="S186" s="87"/>
      <c r="U186" s="21"/>
      <c r="V186" s="107"/>
    </row>
    <row r="187" spans="2:22" x14ac:dyDescent="0.25">
      <c r="B187" s="74"/>
      <c r="C187" s="82"/>
      <c r="D187" s="75"/>
      <c r="E187" s="76"/>
      <c r="F187" s="88"/>
      <c r="G187" s="88"/>
      <c r="H187" s="88"/>
      <c r="I187" s="88"/>
      <c r="J187" s="83"/>
      <c r="K187" s="86"/>
      <c r="L187" s="86"/>
      <c r="M187" s="86"/>
      <c r="N187" s="86"/>
      <c r="O187" s="86"/>
      <c r="P187" s="85"/>
      <c r="Q187" s="86"/>
      <c r="R187" s="86"/>
      <c r="S187" s="87"/>
      <c r="U187" s="21"/>
      <c r="V187" s="107"/>
    </row>
    <row r="188" spans="2:22" x14ac:dyDescent="0.25">
      <c r="B188" s="74"/>
      <c r="C188" s="82"/>
      <c r="D188" s="75"/>
      <c r="E188" s="76"/>
      <c r="F188" s="88"/>
      <c r="G188" s="88"/>
      <c r="H188" s="88"/>
      <c r="I188" s="88"/>
      <c r="J188" s="83"/>
      <c r="K188" s="86"/>
      <c r="L188" s="86"/>
      <c r="M188" s="86"/>
      <c r="N188" s="86"/>
      <c r="O188" s="86"/>
      <c r="P188" s="85"/>
      <c r="Q188" s="86"/>
      <c r="R188" s="86"/>
      <c r="S188" s="87"/>
      <c r="U188" s="21"/>
      <c r="V188" s="107"/>
    </row>
    <row r="189" spans="2:22" x14ac:dyDescent="0.25">
      <c r="B189" s="74"/>
      <c r="C189" s="82"/>
      <c r="D189" s="75"/>
      <c r="E189" s="76"/>
      <c r="F189" s="88"/>
      <c r="G189" s="88"/>
      <c r="H189" s="88"/>
      <c r="I189" s="88"/>
      <c r="J189" s="83"/>
      <c r="K189" s="86"/>
      <c r="L189" s="86"/>
      <c r="M189" s="86"/>
      <c r="N189" s="86"/>
      <c r="O189" s="86"/>
      <c r="P189" s="85"/>
      <c r="Q189" s="86"/>
      <c r="R189" s="86"/>
      <c r="S189" s="87"/>
      <c r="U189" s="21"/>
      <c r="V189" s="107"/>
    </row>
    <row r="190" spans="2:22" x14ac:dyDescent="0.25">
      <c r="B190" s="74"/>
      <c r="C190" s="82"/>
      <c r="D190" s="75"/>
      <c r="E190" s="76"/>
      <c r="F190" s="88"/>
      <c r="G190" s="88"/>
      <c r="H190" s="88"/>
      <c r="I190" s="88"/>
      <c r="J190" s="83"/>
      <c r="K190" s="86"/>
      <c r="L190" s="86"/>
      <c r="M190" s="86"/>
      <c r="N190" s="86"/>
      <c r="O190" s="86"/>
      <c r="P190" s="85"/>
      <c r="Q190" s="86"/>
      <c r="R190" s="86"/>
      <c r="S190" s="87"/>
      <c r="U190" s="21"/>
      <c r="V190" s="107"/>
    </row>
    <row r="191" spans="2:22" x14ac:dyDescent="0.25">
      <c r="B191" s="74"/>
      <c r="C191" s="82"/>
      <c r="D191" s="75"/>
      <c r="E191" s="76"/>
      <c r="F191" s="88"/>
      <c r="G191" s="88"/>
      <c r="H191" s="88"/>
      <c r="I191" s="88"/>
      <c r="J191" s="83"/>
      <c r="K191" s="86"/>
      <c r="L191" s="86"/>
      <c r="M191" s="86"/>
      <c r="N191" s="86"/>
      <c r="O191" s="86"/>
      <c r="P191" s="85"/>
      <c r="Q191" s="86"/>
      <c r="R191" s="86"/>
      <c r="S191" s="87"/>
      <c r="U191" s="21"/>
      <c r="V191" s="107"/>
    </row>
    <row r="192" spans="2:22" x14ac:dyDescent="0.25">
      <c r="B192" s="74"/>
      <c r="C192" s="82"/>
      <c r="D192" s="75"/>
      <c r="E192" s="76"/>
      <c r="F192" s="88"/>
      <c r="G192" s="88"/>
      <c r="H192" s="88"/>
      <c r="I192" s="88"/>
      <c r="J192" s="83"/>
      <c r="K192" s="86"/>
      <c r="L192" s="86"/>
      <c r="M192" s="86"/>
      <c r="N192" s="86"/>
      <c r="O192" s="86"/>
      <c r="P192" s="85"/>
      <c r="Q192" s="86"/>
      <c r="R192" s="86"/>
      <c r="S192" s="87"/>
      <c r="U192" s="21"/>
      <c r="V192" s="107"/>
    </row>
    <row r="193" spans="2:22" x14ac:dyDescent="0.25">
      <c r="B193" s="74"/>
      <c r="C193" s="82"/>
      <c r="D193" s="75"/>
      <c r="E193" s="76"/>
      <c r="F193" s="88"/>
      <c r="G193" s="88"/>
      <c r="H193" s="88"/>
      <c r="I193" s="88"/>
      <c r="J193" s="83"/>
      <c r="K193" s="86"/>
      <c r="L193" s="86"/>
      <c r="M193" s="86"/>
      <c r="N193" s="86"/>
      <c r="O193" s="86"/>
      <c r="P193" s="85"/>
      <c r="Q193" s="86"/>
      <c r="R193" s="86"/>
      <c r="S193" s="87"/>
      <c r="U193" s="21"/>
      <c r="V193" s="107"/>
    </row>
    <row r="194" spans="2:22" x14ac:dyDescent="0.25">
      <c r="B194" s="74"/>
      <c r="C194" s="82"/>
      <c r="D194" s="75"/>
      <c r="E194" s="76"/>
      <c r="F194" s="88"/>
      <c r="G194" s="88"/>
      <c r="H194" s="88"/>
      <c r="I194" s="88"/>
      <c r="J194" s="83"/>
      <c r="K194" s="86"/>
      <c r="L194" s="86"/>
      <c r="M194" s="86"/>
      <c r="N194" s="86"/>
      <c r="O194" s="86"/>
      <c r="P194" s="85"/>
      <c r="Q194" s="86"/>
      <c r="R194" s="86"/>
      <c r="S194" s="87"/>
      <c r="U194" s="21"/>
      <c r="V194" s="107"/>
    </row>
    <row r="195" spans="2:22" x14ac:dyDescent="0.25">
      <c r="B195" s="74"/>
      <c r="C195" s="82"/>
      <c r="D195" s="75"/>
      <c r="E195" s="76"/>
      <c r="F195" s="88"/>
      <c r="G195" s="88"/>
      <c r="H195" s="88"/>
      <c r="I195" s="88"/>
      <c r="J195" s="83"/>
      <c r="K195" s="86"/>
      <c r="L195" s="86"/>
      <c r="M195" s="86"/>
      <c r="N195" s="86"/>
      <c r="O195" s="86"/>
      <c r="P195" s="85"/>
      <c r="Q195" s="86"/>
      <c r="R195" s="86"/>
      <c r="S195" s="87"/>
      <c r="U195" s="21"/>
      <c r="V195" s="107"/>
    </row>
    <row r="196" spans="2:22" x14ac:dyDescent="0.25">
      <c r="B196" s="74"/>
      <c r="C196" s="82"/>
      <c r="D196" s="75"/>
      <c r="E196" s="76"/>
      <c r="F196" s="88"/>
      <c r="G196" s="88"/>
      <c r="H196" s="88"/>
      <c r="I196" s="88"/>
      <c r="J196" s="83"/>
      <c r="K196" s="86"/>
      <c r="L196" s="86"/>
      <c r="M196" s="86"/>
      <c r="N196" s="86"/>
      <c r="O196" s="86"/>
      <c r="P196" s="85"/>
      <c r="Q196" s="86"/>
      <c r="R196" s="86"/>
      <c r="S196" s="87"/>
      <c r="U196" s="21"/>
      <c r="V196" s="107"/>
    </row>
    <row r="197" spans="2:22" x14ac:dyDescent="0.25">
      <c r="B197" s="74"/>
      <c r="C197" s="82"/>
      <c r="D197" s="75"/>
      <c r="E197" s="76"/>
      <c r="F197" s="88"/>
      <c r="G197" s="88"/>
      <c r="H197" s="88"/>
      <c r="I197" s="88"/>
      <c r="J197" s="83"/>
      <c r="K197" s="86"/>
      <c r="L197" s="86"/>
      <c r="M197" s="86"/>
      <c r="N197" s="86"/>
      <c r="O197" s="86"/>
      <c r="P197" s="85"/>
      <c r="Q197" s="86"/>
      <c r="R197" s="86"/>
      <c r="S197" s="87"/>
      <c r="U197" s="21"/>
      <c r="V197" s="107"/>
    </row>
    <row r="198" spans="2:22" x14ac:dyDescent="0.25">
      <c r="B198" s="74"/>
      <c r="C198" s="82"/>
      <c r="D198" s="75"/>
      <c r="E198" s="76"/>
      <c r="F198" s="88"/>
      <c r="G198" s="88"/>
      <c r="H198" s="88"/>
      <c r="I198" s="88"/>
      <c r="J198" s="83"/>
      <c r="K198" s="86"/>
      <c r="L198" s="86"/>
      <c r="M198" s="86"/>
      <c r="N198" s="86"/>
      <c r="O198" s="86"/>
      <c r="P198" s="85"/>
      <c r="Q198" s="86"/>
      <c r="R198" s="86"/>
      <c r="S198" s="87"/>
      <c r="U198" s="21"/>
      <c r="V198" s="107"/>
    </row>
    <row r="199" spans="2:22" x14ac:dyDescent="0.25">
      <c r="B199" s="74"/>
      <c r="C199" s="82"/>
      <c r="D199" s="75"/>
      <c r="E199" s="76"/>
      <c r="F199" s="88"/>
      <c r="G199" s="88"/>
      <c r="H199" s="88"/>
      <c r="I199" s="88"/>
      <c r="J199" s="83"/>
      <c r="K199" s="86"/>
      <c r="L199" s="86"/>
      <c r="M199" s="86"/>
      <c r="N199" s="86"/>
      <c r="O199" s="86"/>
      <c r="P199" s="85"/>
      <c r="Q199" s="86"/>
      <c r="R199" s="86"/>
      <c r="S199" s="87"/>
      <c r="U199" s="21"/>
      <c r="V199" s="107"/>
    </row>
    <row r="200" spans="2:22" x14ac:dyDescent="0.25">
      <c r="B200" s="74"/>
      <c r="C200" s="82"/>
      <c r="D200" s="75"/>
      <c r="E200" s="76"/>
      <c r="F200" s="88"/>
      <c r="G200" s="88"/>
      <c r="H200" s="88"/>
      <c r="I200" s="88"/>
      <c r="J200" s="83"/>
      <c r="K200" s="86"/>
      <c r="L200" s="86"/>
      <c r="M200" s="86"/>
      <c r="N200" s="86"/>
      <c r="O200" s="86"/>
      <c r="P200" s="85"/>
      <c r="Q200" s="86"/>
      <c r="R200" s="86"/>
      <c r="S200" s="87"/>
      <c r="U200" s="21"/>
      <c r="V200" s="107"/>
    </row>
    <row r="201" spans="2:22" x14ac:dyDescent="0.25">
      <c r="B201" s="74"/>
      <c r="C201" s="82"/>
      <c r="D201" s="75"/>
      <c r="E201" s="76"/>
      <c r="F201" s="88"/>
      <c r="G201" s="88"/>
      <c r="H201" s="88"/>
      <c r="I201" s="88"/>
      <c r="J201" s="83"/>
      <c r="K201" s="86"/>
      <c r="L201" s="86"/>
      <c r="M201" s="86"/>
      <c r="N201" s="86"/>
      <c r="O201" s="86"/>
      <c r="P201" s="85"/>
      <c r="Q201" s="86"/>
      <c r="R201" s="86"/>
      <c r="S201" s="87"/>
      <c r="U201" s="21"/>
      <c r="V201" s="107"/>
    </row>
    <row r="202" spans="2:22" x14ac:dyDescent="0.25">
      <c r="B202" s="74"/>
      <c r="C202" s="82"/>
      <c r="D202" s="75"/>
      <c r="E202" s="76"/>
      <c r="F202" s="88"/>
      <c r="G202" s="88"/>
      <c r="H202" s="88"/>
      <c r="I202" s="88"/>
      <c r="J202" s="83"/>
      <c r="K202" s="86"/>
      <c r="L202" s="86"/>
      <c r="M202" s="86"/>
      <c r="N202" s="86"/>
      <c r="O202" s="86"/>
      <c r="P202" s="85"/>
      <c r="Q202" s="86"/>
      <c r="R202" s="86"/>
      <c r="S202" s="87"/>
      <c r="U202" s="21"/>
      <c r="V202" s="107"/>
    </row>
    <row r="203" spans="2:22" x14ac:dyDescent="0.25">
      <c r="B203" s="74"/>
      <c r="C203" s="82"/>
      <c r="D203" s="75"/>
      <c r="E203" s="76"/>
      <c r="F203" s="88"/>
      <c r="G203" s="88"/>
      <c r="H203" s="88"/>
      <c r="I203" s="88"/>
      <c r="J203" s="83"/>
      <c r="K203" s="86"/>
      <c r="L203" s="86"/>
      <c r="M203" s="86"/>
      <c r="N203" s="86"/>
      <c r="O203" s="86"/>
      <c r="P203" s="85"/>
      <c r="Q203" s="86"/>
      <c r="R203" s="86"/>
      <c r="S203" s="87"/>
      <c r="U203" s="21"/>
      <c r="V203" s="107"/>
    </row>
    <row r="204" spans="2:22" x14ac:dyDescent="0.25">
      <c r="B204" s="74"/>
      <c r="C204" s="82"/>
      <c r="D204" s="75"/>
      <c r="E204" s="76"/>
      <c r="F204" s="88"/>
      <c r="G204" s="88"/>
      <c r="H204" s="88"/>
      <c r="I204" s="88"/>
      <c r="J204" s="83"/>
      <c r="K204" s="86"/>
      <c r="L204" s="86"/>
      <c r="M204" s="86"/>
      <c r="N204" s="86"/>
      <c r="O204" s="86"/>
      <c r="P204" s="85"/>
      <c r="Q204" s="86"/>
      <c r="R204" s="86"/>
      <c r="S204" s="87"/>
      <c r="U204" s="21"/>
      <c r="V204" s="107"/>
    </row>
    <row r="205" spans="2:22" x14ac:dyDescent="0.25">
      <c r="B205" s="74"/>
      <c r="C205" s="82"/>
      <c r="D205" s="75"/>
      <c r="E205" s="76"/>
      <c r="F205" s="88"/>
      <c r="G205" s="88"/>
      <c r="H205" s="88"/>
      <c r="I205" s="88"/>
      <c r="J205" s="83"/>
      <c r="K205" s="86"/>
      <c r="L205" s="86"/>
      <c r="M205" s="86"/>
      <c r="N205" s="86"/>
      <c r="O205" s="86"/>
      <c r="P205" s="85"/>
      <c r="Q205" s="86"/>
      <c r="R205" s="86"/>
      <c r="S205" s="87"/>
      <c r="U205" s="21"/>
      <c r="V205" s="107"/>
    </row>
    <row r="206" spans="2:22" x14ac:dyDescent="0.25">
      <c r="B206" s="74"/>
      <c r="C206" s="82"/>
      <c r="D206" s="75"/>
      <c r="E206" s="76"/>
      <c r="F206" s="88"/>
      <c r="G206" s="88"/>
      <c r="H206" s="88"/>
      <c r="I206" s="88"/>
      <c r="J206" s="83"/>
      <c r="K206" s="86"/>
      <c r="L206" s="86"/>
      <c r="M206" s="86"/>
      <c r="N206" s="86"/>
      <c r="O206" s="86"/>
      <c r="P206" s="85"/>
      <c r="Q206" s="86"/>
      <c r="R206" s="86"/>
      <c r="S206" s="87"/>
      <c r="U206" s="21"/>
      <c r="V206" s="107"/>
    </row>
    <row r="207" spans="2:22" x14ac:dyDescent="0.25">
      <c r="B207" s="74"/>
      <c r="C207" s="82"/>
      <c r="D207" s="75"/>
      <c r="E207" s="76"/>
      <c r="F207" s="88"/>
      <c r="G207" s="88"/>
      <c r="H207" s="88"/>
      <c r="I207" s="88"/>
      <c r="J207" s="83"/>
      <c r="K207" s="86"/>
      <c r="L207" s="86"/>
      <c r="M207" s="86"/>
      <c r="N207" s="86"/>
      <c r="O207" s="86"/>
      <c r="P207" s="85"/>
      <c r="Q207" s="86"/>
      <c r="R207" s="86"/>
      <c r="S207" s="87"/>
      <c r="U207" s="21"/>
      <c r="V207" s="107"/>
    </row>
    <row r="208" spans="2:22" x14ac:dyDescent="0.25">
      <c r="B208" s="74"/>
      <c r="C208" s="82"/>
      <c r="D208" s="75"/>
      <c r="E208" s="76"/>
      <c r="F208" s="88"/>
      <c r="G208" s="88"/>
      <c r="H208" s="88"/>
      <c r="I208" s="88"/>
      <c r="J208" s="83"/>
      <c r="K208" s="86"/>
      <c r="L208" s="86"/>
      <c r="M208" s="86"/>
      <c r="N208" s="86"/>
      <c r="O208" s="86"/>
      <c r="P208" s="85"/>
      <c r="Q208" s="86"/>
      <c r="R208" s="86"/>
      <c r="S208" s="87"/>
      <c r="U208" s="21"/>
      <c r="V208" s="107"/>
    </row>
    <row r="209" spans="2:22" x14ac:dyDescent="0.25">
      <c r="B209" s="74"/>
      <c r="C209" s="82"/>
      <c r="D209" s="75"/>
      <c r="E209" s="76"/>
      <c r="F209" s="88"/>
      <c r="G209" s="88"/>
      <c r="H209" s="88"/>
      <c r="I209" s="88"/>
      <c r="J209" s="83"/>
      <c r="K209" s="86"/>
      <c r="L209" s="86"/>
      <c r="M209" s="86"/>
      <c r="N209" s="86"/>
      <c r="O209" s="86"/>
      <c r="P209" s="85"/>
      <c r="Q209" s="86"/>
      <c r="R209" s="86"/>
      <c r="S209" s="87"/>
      <c r="U209" s="21"/>
      <c r="V209" s="107"/>
    </row>
    <row r="210" spans="2:22" x14ac:dyDescent="0.25">
      <c r="B210" s="74"/>
      <c r="C210" s="82"/>
      <c r="D210" s="75"/>
      <c r="E210" s="76"/>
      <c r="F210" s="88"/>
      <c r="G210" s="88"/>
      <c r="H210" s="88"/>
      <c r="I210" s="88"/>
      <c r="J210" s="83"/>
      <c r="K210" s="86"/>
      <c r="L210" s="86"/>
      <c r="M210" s="86"/>
      <c r="N210" s="86"/>
      <c r="O210" s="86"/>
      <c r="P210" s="85"/>
      <c r="Q210" s="86"/>
      <c r="R210" s="86"/>
      <c r="S210" s="87"/>
      <c r="U210" s="21"/>
      <c r="V210" s="107"/>
    </row>
    <row r="211" spans="2:22" x14ac:dyDescent="0.25">
      <c r="B211" s="74"/>
      <c r="C211" s="82"/>
      <c r="D211" s="75"/>
      <c r="E211" s="76"/>
      <c r="F211" s="88"/>
      <c r="G211" s="88"/>
      <c r="H211" s="88"/>
      <c r="I211" s="88"/>
      <c r="J211" s="83"/>
      <c r="K211" s="86"/>
      <c r="L211" s="86"/>
      <c r="M211" s="86"/>
      <c r="N211" s="86"/>
      <c r="O211" s="86"/>
      <c r="P211" s="85"/>
      <c r="Q211" s="86"/>
      <c r="R211" s="86"/>
      <c r="S211" s="87"/>
      <c r="U211" s="21"/>
      <c r="V211" s="107"/>
    </row>
    <row r="212" spans="2:22" x14ac:dyDescent="0.25">
      <c r="B212" s="74"/>
      <c r="C212" s="82"/>
      <c r="D212" s="75"/>
      <c r="E212" s="76"/>
      <c r="F212" s="88"/>
      <c r="G212" s="88"/>
      <c r="H212" s="88"/>
      <c r="I212" s="88"/>
      <c r="J212" s="83"/>
      <c r="K212" s="86"/>
      <c r="L212" s="86"/>
      <c r="M212" s="86"/>
      <c r="N212" s="86"/>
      <c r="O212" s="86"/>
      <c r="P212" s="85"/>
      <c r="Q212" s="86"/>
      <c r="R212" s="86"/>
      <c r="S212" s="87"/>
      <c r="U212" s="21"/>
      <c r="V212" s="107"/>
    </row>
    <row r="213" spans="2:22" x14ac:dyDescent="0.25">
      <c r="B213" s="74"/>
      <c r="C213" s="82"/>
      <c r="D213" s="75"/>
      <c r="E213" s="76"/>
      <c r="F213" s="88"/>
      <c r="G213" s="88"/>
      <c r="H213" s="88"/>
      <c r="I213" s="88"/>
      <c r="J213" s="83"/>
      <c r="K213" s="86"/>
      <c r="L213" s="86"/>
      <c r="M213" s="86"/>
      <c r="N213" s="86"/>
      <c r="O213" s="86"/>
      <c r="P213" s="85"/>
      <c r="Q213" s="86"/>
      <c r="R213" s="86"/>
      <c r="S213" s="87"/>
      <c r="U213" s="21"/>
      <c r="V213" s="107"/>
    </row>
    <row r="214" spans="2:22" x14ac:dyDescent="0.25">
      <c r="B214" s="74"/>
      <c r="C214" s="82"/>
      <c r="D214" s="75"/>
      <c r="E214" s="76"/>
      <c r="F214" s="88"/>
      <c r="G214" s="88"/>
      <c r="H214" s="88"/>
      <c r="I214" s="88"/>
      <c r="J214" s="83"/>
      <c r="K214" s="86"/>
      <c r="L214" s="86"/>
      <c r="M214" s="86"/>
      <c r="N214" s="86"/>
      <c r="O214" s="86"/>
      <c r="P214" s="85"/>
      <c r="Q214" s="86"/>
      <c r="R214" s="86"/>
      <c r="S214" s="87"/>
      <c r="U214" s="21"/>
      <c r="V214" s="107"/>
    </row>
    <row r="215" spans="2:22" x14ac:dyDescent="0.25">
      <c r="B215" s="74"/>
      <c r="C215" s="82"/>
      <c r="D215" s="75"/>
      <c r="E215" s="76"/>
      <c r="F215" s="88"/>
      <c r="G215" s="88"/>
      <c r="H215" s="88"/>
      <c r="I215" s="88"/>
      <c r="J215" s="83"/>
      <c r="K215" s="86"/>
      <c r="L215" s="86"/>
      <c r="M215" s="86"/>
      <c r="N215" s="86"/>
      <c r="O215" s="86"/>
      <c r="P215" s="85"/>
      <c r="Q215" s="86"/>
      <c r="R215" s="86"/>
      <c r="S215" s="87"/>
      <c r="U215" s="21"/>
      <c r="V215" s="107"/>
    </row>
    <row r="216" spans="2:22" x14ac:dyDescent="0.25">
      <c r="B216" s="74"/>
      <c r="C216" s="82"/>
      <c r="D216" s="75"/>
      <c r="E216" s="76"/>
      <c r="F216" s="88"/>
      <c r="G216" s="88"/>
      <c r="H216" s="88"/>
      <c r="I216" s="88"/>
      <c r="J216" s="83"/>
      <c r="K216" s="86"/>
      <c r="L216" s="86"/>
      <c r="M216" s="86"/>
      <c r="N216" s="86"/>
      <c r="O216" s="86"/>
      <c r="P216" s="85"/>
      <c r="Q216" s="86"/>
      <c r="R216" s="86"/>
      <c r="S216" s="87"/>
      <c r="U216" s="21"/>
      <c r="V216" s="107"/>
    </row>
    <row r="217" spans="2:22" x14ac:dyDescent="0.25">
      <c r="B217" s="74"/>
      <c r="C217" s="82"/>
      <c r="D217" s="75"/>
      <c r="E217" s="76"/>
      <c r="F217" s="88"/>
      <c r="G217" s="88"/>
      <c r="H217" s="88"/>
      <c r="I217" s="88"/>
      <c r="J217" s="83"/>
      <c r="K217" s="86"/>
      <c r="L217" s="86"/>
      <c r="M217" s="86"/>
      <c r="N217" s="86"/>
      <c r="O217" s="86"/>
      <c r="P217" s="85"/>
      <c r="Q217" s="86"/>
      <c r="R217" s="86"/>
      <c r="S217" s="87"/>
      <c r="U217" s="21"/>
      <c r="V217" s="107"/>
    </row>
    <row r="218" spans="2:22" x14ac:dyDescent="0.25">
      <c r="B218" s="74"/>
      <c r="C218" s="82"/>
      <c r="D218" s="75"/>
      <c r="E218" s="76"/>
      <c r="F218" s="88"/>
      <c r="G218" s="88"/>
      <c r="H218" s="88"/>
      <c r="I218" s="88"/>
      <c r="J218" s="83"/>
      <c r="K218" s="86"/>
      <c r="L218" s="86"/>
      <c r="M218" s="86"/>
      <c r="N218" s="86"/>
      <c r="O218" s="86"/>
      <c r="P218" s="85"/>
      <c r="Q218" s="86"/>
      <c r="R218" s="86"/>
      <c r="S218" s="87"/>
      <c r="U218" s="21"/>
      <c r="V218" s="107"/>
    </row>
    <row r="219" spans="2:22" x14ac:dyDescent="0.25">
      <c r="B219" s="74"/>
      <c r="C219" s="82"/>
      <c r="D219" s="75"/>
      <c r="E219" s="76"/>
      <c r="F219" s="88"/>
      <c r="G219" s="88"/>
      <c r="H219" s="88"/>
      <c r="I219" s="88"/>
      <c r="J219" s="83"/>
      <c r="K219" s="86"/>
      <c r="L219" s="86"/>
      <c r="M219" s="86"/>
      <c r="N219" s="86"/>
      <c r="O219" s="86"/>
      <c r="P219" s="85"/>
      <c r="Q219" s="86"/>
      <c r="R219" s="86"/>
      <c r="S219" s="87"/>
      <c r="U219" s="21"/>
      <c r="V219" s="107"/>
    </row>
    <row r="220" spans="2:22" x14ac:dyDescent="0.25">
      <c r="B220" s="74"/>
      <c r="C220" s="82"/>
      <c r="D220" s="75"/>
      <c r="E220" s="76"/>
      <c r="F220" s="88"/>
      <c r="G220" s="88"/>
      <c r="H220" s="88"/>
      <c r="I220" s="88"/>
      <c r="J220" s="83"/>
      <c r="K220" s="86"/>
      <c r="L220" s="86"/>
      <c r="M220" s="86"/>
      <c r="N220" s="86"/>
      <c r="O220" s="86"/>
      <c r="P220" s="85"/>
      <c r="Q220" s="86"/>
      <c r="R220" s="86"/>
      <c r="S220" s="87"/>
      <c r="U220" s="21"/>
      <c r="V220" s="107"/>
    </row>
    <row r="221" spans="2:22" x14ac:dyDescent="0.25">
      <c r="B221" s="74"/>
      <c r="C221" s="82"/>
      <c r="D221" s="75"/>
      <c r="E221" s="76"/>
      <c r="F221" s="88"/>
      <c r="G221" s="88"/>
      <c r="H221" s="88"/>
      <c r="I221" s="88"/>
      <c r="J221" s="83"/>
      <c r="K221" s="86"/>
      <c r="L221" s="86"/>
      <c r="M221" s="86"/>
      <c r="N221" s="86"/>
      <c r="O221" s="86"/>
      <c r="P221" s="85"/>
      <c r="Q221" s="86"/>
      <c r="R221" s="86"/>
      <c r="S221" s="87"/>
      <c r="U221" s="21"/>
      <c r="V221" s="107"/>
    </row>
    <row r="222" spans="2:22" x14ac:dyDescent="0.25">
      <c r="B222" s="74"/>
      <c r="C222" s="82"/>
      <c r="D222" s="75"/>
      <c r="E222" s="76"/>
      <c r="F222" s="88"/>
      <c r="G222" s="88"/>
      <c r="H222" s="88"/>
      <c r="I222" s="88"/>
      <c r="J222" s="83"/>
      <c r="K222" s="86"/>
      <c r="L222" s="86"/>
      <c r="M222" s="86"/>
      <c r="N222" s="86"/>
      <c r="O222" s="86"/>
      <c r="P222" s="85"/>
      <c r="Q222" s="86"/>
      <c r="R222" s="86"/>
      <c r="S222" s="87"/>
      <c r="U222" s="21"/>
      <c r="V222" s="107"/>
    </row>
    <row r="223" spans="2:22" x14ac:dyDescent="0.25">
      <c r="B223" s="74"/>
      <c r="C223" s="82"/>
      <c r="D223" s="75"/>
      <c r="E223" s="76"/>
      <c r="F223" s="88"/>
      <c r="G223" s="88"/>
      <c r="H223" s="88"/>
      <c r="I223" s="88"/>
      <c r="J223" s="83"/>
      <c r="K223" s="86"/>
      <c r="L223" s="86"/>
      <c r="M223" s="86"/>
      <c r="N223" s="86"/>
      <c r="O223" s="86"/>
      <c r="P223" s="85"/>
      <c r="Q223" s="86"/>
      <c r="R223" s="86"/>
      <c r="S223" s="87"/>
      <c r="U223" s="21"/>
      <c r="V223" s="107"/>
    </row>
    <row r="224" spans="2:22" x14ac:dyDescent="0.25">
      <c r="B224" s="74"/>
      <c r="C224" s="82"/>
      <c r="D224" s="75"/>
      <c r="E224" s="76"/>
      <c r="F224" s="88"/>
      <c r="G224" s="88"/>
      <c r="H224" s="88"/>
      <c r="I224" s="88"/>
      <c r="J224" s="83"/>
      <c r="K224" s="86"/>
      <c r="L224" s="86"/>
      <c r="M224" s="86"/>
      <c r="N224" s="86"/>
      <c r="O224" s="86"/>
      <c r="P224" s="85"/>
      <c r="Q224" s="86"/>
      <c r="R224" s="86"/>
      <c r="S224" s="87"/>
      <c r="U224" s="21"/>
      <c r="V224" s="107"/>
    </row>
    <row r="225" spans="2:22" x14ac:dyDescent="0.25">
      <c r="B225" s="74"/>
      <c r="C225" s="82"/>
      <c r="D225" s="75"/>
      <c r="E225" s="76"/>
      <c r="F225" s="88"/>
      <c r="G225" s="88"/>
      <c r="H225" s="88"/>
      <c r="I225" s="88"/>
      <c r="J225" s="83"/>
      <c r="K225" s="86"/>
      <c r="L225" s="86"/>
      <c r="M225" s="86"/>
      <c r="N225" s="86"/>
      <c r="O225" s="86"/>
      <c r="P225" s="85"/>
      <c r="Q225" s="86"/>
      <c r="R225" s="86"/>
      <c r="S225" s="87"/>
      <c r="U225" s="21"/>
      <c r="V225" s="107"/>
    </row>
    <row r="226" spans="2:22" x14ac:dyDescent="0.25">
      <c r="B226" s="74"/>
      <c r="C226" s="82"/>
      <c r="D226" s="75"/>
      <c r="E226" s="76"/>
      <c r="F226" s="88"/>
      <c r="G226" s="88"/>
      <c r="H226" s="88"/>
      <c r="I226" s="88"/>
      <c r="J226" s="83"/>
      <c r="K226" s="86"/>
      <c r="L226" s="86"/>
      <c r="M226" s="86"/>
      <c r="N226" s="86"/>
      <c r="O226" s="86"/>
      <c r="P226" s="85"/>
      <c r="Q226" s="86"/>
      <c r="R226" s="86"/>
      <c r="S226" s="87"/>
      <c r="U226" s="21"/>
      <c r="V226" s="107"/>
    </row>
    <row r="227" spans="2:22" x14ac:dyDescent="0.25">
      <c r="B227" s="74"/>
      <c r="C227" s="82"/>
      <c r="D227" s="75"/>
      <c r="E227" s="76"/>
      <c r="F227" s="88"/>
      <c r="G227" s="88"/>
      <c r="H227" s="88"/>
      <c r="I227" s="88"/>
      <c r="J227" s="83"/>
      <c r="K227" s="86"/>
      <c r="L227" s="86"/>
      <c r="M227" s="86"/>
      <c r="N227" s="86"/>
      <c r="O227" s="86"/>
      <c r="P227" s="85"/>
      <c r="Q227" s="86"/>
      <c r="R227" s="86"/>
      <c r="S227" s="87"/>
      <c r="U227" s="21"/>
      <c r="V227" s="107"/>
    </row>
    <row r="228" spans="2:22" x14ac:dyDescent="0.25">
      <c r="B228" s="74"/>
      <c r="C228" s="82"/>
      <c r="D228" s="75"/>
      <c r="E228" s="76"/>
      <c r="F228" s="88"/>
      <c r="G228" s="88"/>
      <c r="H228" s="88"/>
      <c r="I228" s="88"/>
      <c r="J228" s="83"/>
      <c r="K228" s="86"/>
      <c r="L228" s="86"/>
      <c r="M228" s="86"/>
      <c r="N228" s="86"/>
      <c r="O228" s="86"/>
      <c r="P228" s="85"/>
      <c r="Q228" s="86"/>
      <c r="R228" s="86"/>
      <c r="S228" s="87"/>
      <c r="U228" s="21"/>
      <c r="V228" s="107"/>
    </row>
    <row r="229" spans="2:22" x14ac:dyDescent="0.25">
      <c r="B229" s="74"/>
      <c r="C229" s="82"/>
      <c r="D229" s="75"/>
      <c r="E229" s="76"/>
      <c r="F229" s="88"/>
      <c r="G229" s="88"/>
      <c r="H229" s="88"/>
      <c r="I229" s="88"/>
      <c r="J229" s="83"/>
      <c r="K229" s="86"/>
      <c r="L229" s="86"/>
      <c r="M229" s="86"/>
      <c r="N229" s="86"/>
      <c r="O229" s="86"/>
      <c r="P229" s="85"/>
      <c r="Q229" s="86"/>
      <c r="R229" s="86"/>
      <c r="S229" s="87"/>
      <c r="U229" s="21"/>
      <c r="V229" s="107"/>
    </row>
    <row r="230" spans="2:22" x14ac:dyDescent="0.25">
      <c r="B230" s="74"/>
      <c r="C230" s="82"/>
      <c r="D230" s="75"/>
      <c r="E230" s="76"/>
      <c r="F230" s="88"/>
      <c r="G230" s="88"/>
      <c r="H230" s="88"/>
      <c r="I230" s="88"/>
      <c r="J230" s="83"/>
      <c r="K230" s="86"/>
      <c r="L230" s="86"/>
      <c r="M230" s="86"/>
      <c r="N230" s="86"/>
      <c r="O230" s="86"/>
      <c r="P230" s="85"/>
      <c r="Q230" s="86"/>
      <c r="R230" s="86"/>
      <c r="S230" s="87"/>
      <c r="U230" s="21"/>
      <c r="V230" s="107"/>
    </row>
    <row r="231" spans="2:22" x14ac:dyDescent="0.25">
      <c r="B231" s="74"/>
      <c r="C231" s="82"/>
      <c r="D231" s="75"/>
      <c r="E231" s="76"/>
      <c r="F231" s="88"/>
      <c r="G231" s="88"/>
      <c r="H231" s="88"/>
      <c r="I231" s="88"/>
      <c r="J231" s="83"/>
      <c r="K231" s="86"/>
      <c r="L231" s="86"/>
      <c r="M231" s="86"/>
      <c r="N231" s="86"/>
      <c r="O231" s="86"/>
      <c r="P231" s="85"/>
      <c r="Q231" s="86"/>
      <c r="R231" s="86"/>
      <c r="S231" s="87"/>
      <c r="U231" s="21"/>
      <c r="V231" s="107"/>
    </row>
    <row r="232" spans="2:22" x14ac:dyDescent="0.25">
      <c r="B232" s="74"/>
      <c r="C232" s="82"/>
      <c r="D232" s="75"/>
      <c r="E232" s="76"/>
      <c r="F232" s="88"/>
      <c r="G232" s="88"/>
      <c r="H232" s="88"/>
      <c r="I232" s="88"/>
      <c r="J232" s="83"/>
      <c r="K232" s="86"/>
      <c r="L232" s="86"/>
      <c r="M232" s="86"/>
      <c r="N232" s="86"/>
      <c r="O232" s="86"/>
      <c r="P232" s="85"/>
      <c r="Q232" s="86"/>
      <c r="R232" s="86"/>
      <c r="S232" s="87"/>
      <c r="U232" s="21"/>
      <c r="V232" s="107"/>
    </row>
    <row r="233" spans="2:22" x14ac:dyDescent="0.25">
      <c r="B233" s="74"/>
      <c r="C233" s="82"/>
      <c r="D233" s="75"/>
      <c r="E233" s="76"/>
      <c r="F233" s="88"/>
      <c r="G233" s="88"/>
      <c r="H233" s="88"/>
      <c r="I233" s="88"/>
      <c r="J233" s="83"/>
      <c r="K233" s="86"/>
      <c r="L233" s="86"/>
      <c r="M233" s="86"/>
      <c r="N233" s="86"/>
      <c r="O233" s="86"/>
      <c r="P233" s="85"/>
      <c r="Q233" s="86"/>
      <c r="R233" s="86"/>
      <c r="S233" s="87"/>
      <c r="U233" s="21"/>
      <c r="V233" s="107"/>
    </row>
    <row r="234" spans="2:22" x14ac:dyDescent="0.25">
      <c r="B234" s="74"/>
      <c r="C234" s="82"/>
      <c r="D234" s="75"/>
      <c r="E234" s="76"/>
      <c r="F234" s="88"/>
      <c r="G234" s="88"/>
      <c r="H234" s="88"/>
      <c r="I234" s="88"/>
      <c r="J234" s="83"/>
      <c r="K234" s="86"/>
      <c r="L234" s="86"/>
      <c r="M234" s="86"/>
      <c r="N234" s="86"/>
      <c r="O234" s="86"/>
      <c r="P234" s="85"/>
      <c r="Q234" s="86"/>
      <c r="R234" s="86"/>
      <c r="S234" s="87"/>
      <c r="U234" s="21"/>
      <c r="V234" s="107"/>
    </row>
    <row r="235" spans="2:22" x14ac:dyDescent="0.25">
      <c r="B235" s="74"/>
      <c r="C235" s="82"/>
      <c r="D235" s="75"/>
      <c r="E235" s="76"/>
      <c r="F235" s="88"/>
      <c r="G235" s="88"/>
      <c r="H235" s="88"/>
      <c r="I235" s="88"/>
      <c r="J235" s="83"/>
      <c r="K235" s="86"/>
      <c r="L235" s="86"/>
      <c r="M235" s="86"/>
      <c r="N235" s="86"/>
      <c r="O235" s="86"/>
      <c r="P235" s="85"/>
      <c r="Q235" s="86"/>
      <c r="R235" s="86"/>
      <c r="S235" s="87"/>
      <c r="U235" s="21"/>
      <c r="V235" s="107"/>
    </row>
    <row r="236" spans="2:22" x14ac:dyDescent="0.25">
      <c r="B236" s="74"/>
      <c r="C236" s="82"/>
      <c r="D236" s="75"/>
      <c r="E236" s="76"/>
      <c r="F236" s="88"/>
      <c r="G236" s="88"/>
      <c r="H236" s="88"/>
      <c r="I236" s="88"/>
      <c r="J236" s="83"/>
      <c r="K236" s="86"/>
      <c r="L236" s="86"/>
      <c r="M236" s="86"/>
      <c r="N236" s="86"/>
      <c r="O236" s="86"/>
      <c r="P236" s="85"/>
      <c r="Q236" s="86"/>
      <c r="R236" s="86"/>
      <c r="S236" s="87"/>
      <c r="U236" s="21"/>
      <c r="V236" s="107"/>
    </row>
    <row r="237" spans="2:22" x14ac:dyDescent="0.25">
      <c r="B237" s="74"/>
      <c r="C237" s="82"/>
      <c r="D237" s="75"/>
      <c r="E237" s="76"/>
      <c r="F237" s="88"/>
      <c r="G237" s="88"/>
      <c r="H237" s="88"/>
      <c r="I237" s="88"/>
      <c r="J237" s="83"/>
      <c r="K237" s="86"/>
      <c r="L237" s="86"/>
      <c r="M237" s="86"/>
      <c r="N237" s="86"/>
      <c r="O237" s="86"/>
      <c r="P237" s="85"/>
      <c r="Q237" s="86"/>
      <c r="R237" s="86"/>
      <c r="S237" s="87"/>
      <c r="U237" s="21"/>
      <c r="V237" s="107"/>
    </row>
    <row r="238" spans="2:22" x14ac:dyDescent="0.25">
      <c r="B238" s="74"/>
      <c r="C238" s="82"/>
      <c r="D238" s="75"/>
      <c r="E238" s="76"/>
      <c r="F238" s="88"/>
      <c r="G238" s="88"/>
      <c r="H238" s="88"/>
      <c r="I238" s="88"/>
      <c r="J238" s="83"/>
      <c r="K238" s="86"/>
      <c r="L238" s="86"/>
      <c r="M238" s="86"/>
      <c r="N238" s="86"/>
      <c r="O238" s="86"/>
      <c r="P238" s="85"/>
      <c r="Q238" s="86"/>
      <c r="R238" s="86"/>
      <c r="S238" s="87"/>
      <c r="U238" s="21"/>
      <c r="V238" s="107"/>
    </row>
    <row r="239" spans="2:22" x14ac:dyDescent="0.25">
      <c r="B239" s="74"/>
      <c r="C239" s="82"/>
      <c r="D239" s="75"/>
      <c r="E239" s="76"/>
      <c r="F239" s="88"/>
      <c r="G239" s="88"/>
      <c r="H239" s="88"/>
      <c r="I239" s="88"/>
      <c r="J239" s="83"/>
      <c r="K239" s="86"/>
      <c r="L239" s="86"/>
      <c r="M239" s="86"/>
      <c r="N239" s="86"/>
      <c r="O239" s="86"/>
      <c r="P239" s="85"/>
      <c r="Q239" s="86"/>
      <c r="R239" s="86"/>
      <c r="S239" s="87"/>
      <c r="U239" s="21"/>
      <c r="V239" s="107"/>
    </row>
    <row r="240" spans="2:22" x14ac:dyDescent="0.25">
      <c r="B240" s="74"/>
      <c r="C240" s="82"/>
      <c r="D240" s="75"/>
      <c r="E240" s="76"/>
      <c r="F240" s="88"/>
      <c r="G240" s="88"/>
      <c r="H240" s="88"/>
      <c r="I240" s="88"/>
      <c r="J240" s="83"/>
      <c r="K240" s="86"/>
      <c r="L240" s="86"/>
      <c r="M240" s="86"/>
      <c r="N240" s="86"/>
      <c r="O240" s="86"/>
      <c r="P240" s="85"/>
      <c r="Q240" s="86"/>
      <c r="R240" s="86"/>
      <c r="S240" s="87"/>
      <c r="U240" s="21"/>
      <c r="V240" s="107"/>
    </row>
    <row r="241" spans="2:22" x14ac:dyDescent="0.25">
      <c r="B241" s="74"/>
      <c r="C241" s="82"/>
      <c r="D241" s="75"/>
      <c r="E241" s="76"/>
      <c r="F241" s="88"/>
      <c r="G241" s="88"/>
      <c r="H241" s="88"/>
      <c r="I241" s="88"/>
      <c r="J241" s="83"/>
      <c r="K241" s="86"/>
      <c r="L241" s="86"/>
      <c r="M241" s="86"/>
      <c r="N241" s="86"/>
      <c r="O241" s="86"/>
      <c r="P241" s="85"/>
      <c r="Q241" s="86"/>
      <c r="R241" s="86"/>
      <c r="S241" s="87"/>
      <c r="U241" s="21"/>
      <c r="V241" s="107"/>
    </row>
    <row r="242" spans="2:22" x14ac:dyDescent="0.25">
      <c r="B242" s="74"/>
      <c r="C242" s="82"/>
      <c r="D242" s="75"/>
      <c r="E242" s="76"/>
      <c r="F242" s="88"/>
      <c r="G242" s="88"/>
      <c r="H242" s="88"/>
      <c r="I242" s="88"/>
      <c r="J242" s="83"/>
      <c r="K242" s="86"/>
      <c r="L242" s="86"/>
      <c r="M242" s="86"/>
      <c r="N242" s="86"/>
      <c r="O242" s="86"/>
      <c r="P242" s="85"/>
      <c r="Q242" s="86"/>
      <c r="R242" s="86"/>
      <c r="S242" s="87"/>
      <c r="U242" s="21"/>
      <c r="V242" s="107"/>
    </row>
    <row r="243" spans="2:22" x14ac:dyDescent="0.25">
      <c r="B243" s="74"/>
      <c r="C243" s="82"/>
      <c r="D243" s="75"/>
      <c r="E243" s="76"/>
      <c r="F243" s="88"/>
      <c r="G243" s="88"/>
      <c r="H243" s="88"/>
      <c r="I243" s="88"/>
      <c r="J243" s="83"/>
      <c r="K243" s="86"/>
      <c r="L243" s="86"/>
      <c r="M243" s="86"/>
      <c r="N243" s="86"/>
      <c r="O243" s="86"/>
      <c r="P243" s="85"/>
      <c r="Q243" s="86"/>
      <c r="R243" s="86"/>
      <c r="S243" s="87"/>
      <c r="U243" s="21"/>
      <c r="V243" s="107"/>
    </row>
    <row r="244" spans="2:22" x14ac:dyDescent="0.25">
      <c r="B244" s="74"/>
      <c r="C244" s="82"/>
      <c r="D244" s="75"/>
      <c r="E244" s="76"/>
      <c r="F244" s="88"/>
      <c r="G244" s="88"/>
      <c r="H244" s="88"/>
      <c r="I244" s="88"/>
      <c r="J244" s="83"/>
      <c r="K244" s="86"/>
      <c r="L244" s="86"/>
      <c r="M244" s="86"/>
      <c r="N244" s="86"/>
      <c r="O244" s="86"/>
      <c r="P244" s="85"/>
      <c r="Q244" s="86"/>
      <c r="R244" s="86"/>
      <c r="S244" s="87"/>
      <c r="U244" s="21"/>
      <c r="V244" s="107"/>
    </row>
    <row r="245" spans="2:22" x14ac:dyDescent="0.25">
      <c r="B245" s="74"/>
      <c r="C245" s="82"/>
      <c r="D245" s="75"/>
      <c r="E245" s="76"/>
      <c r="F245" s="88"/>
      <c r="G245" s="88"/>
      <c r="H245" s="88"/>
      <c r="I245" s="88"/>
      <c r="J245" s="83"/>
      <c r="K245" s="86"/>
      <c r="L245" s="86"/>
      <c r="M245" s="86"/>
      <c r="N245" s="86"/>
      <c r="O245" s="86"/>
      <c r="P245" s="85"/>
      <c r="Q245" s="86"/>
      <c r="R245" s="86"/>
      <c r="S245" s="87"/>
      <c r="U245" s="21"/>
      <c r="V245" s="107"/>
    </row>
    <row r="246" spans="2:22" x14ac:dyDescent="0.25">
      <c r="B246" s="74"/>
      <c r="C246" s="82"/>
      <c r="D246" s="75"/>
      <c r="E246" s="76"/>
      <c r="F246" s="88"/>
      <c r="G246" s="88"/>
      <c r="H246" s="88"/>
      <c r="I246" s="88"/>
      <c r="J246" s="83"/>
      <c r="K246" s="86"/>
      <c r="L246" s="86"/>
      <c r="M246" s="86"/>
      <c r="N246" s="86"/>
      <c r="O246" s="86"/>
      <c r="P246" s="85"/>
      <c r="Q246" s="86"/>
      <c r="R246" s="86"/>
      <c r="S246" s="87"/>
      <c r="U246" s="21"/>
      <c r="V246" s="107"/>
    </row>
    <row r="247" spans="2:22" x14ac:dyDescent="0.25">
      <c r="B247" s="74"/>
      <c r="C247" s="82"/>
      <c r="D247" s="75"/>
      <c r="E247" s="76"/>
      <c r="F247" s="88"/>
      <c r="G247" s="88"/>
      <c r="H247" s="88"/>
      <c r="I247" s="88"/>
      <c r="J247" s="83"/>
      <c r="K247" s="86"/>
      <c r="L247" s="86"/>
      <c r="M247" s="86"/>
      <c r="N247" s="86"/>
      <c r="O247" s="86"/>
      <c r="P247" s="85"/>
      <c r="Q247" s="86"/>
      <c r="R247" s="86"/>
      <c r="S247" s="87"/>
      <c r="U247" s="21"/>
      <c r="V247" s="107"/>
    </row>
    <row r="248" spans="2:22" x14ac:dyDescent="0.25">
      <c r="B248" s="74"/>
      <c r="C248" s="82"/>
      <c r="D248" s="75"/>
      <c r="E248" s="76"/>
      <c r="F248" s="88"/>
      <c r="G248" s="88"/>
      <c r="H248" s="88"/>
      <c r="I248" s="88"/>
      <c r="J248" s="83"/>
      <c r="K248" s="86"/>
      <c r="L248" s="86"/>
      <c r="M248" s="86"/>
      <c r="N248" s="86"/>
      <c r="O248" s="86"/>
      <c r="P248" s="85"/>
      <c r="Q248" s="86"/>
      <c r="R248" s="86"/>
      <c r="S248" s="87"/>
      <c r="U248" s="21"/>
      <c r="V248" s="107"/>
    </row>
    <row r="249" spans="2:22" x14ac:dyDescent="0.25">
      <c r="B249" s="74"/>
      <c r="C249" s="82"/>
      <c r="D249" s="75"/>
      <c r="E249" s="76"/>
      <c r="F249" s="88"/>
      <c r="G249" s="88"/>
      <c r="H249" s="88"/>
      <c r="I249" s="88"/>
      <c r="J249" s="83"/>
      <c r="K249" s="86"/>
      <c r="L249" s="86"/>
      <c r="M249" s="86"/>
      <c r="N249" s="86"/>
      <c r="O249" s="86"/>
      <c r="P249" s="85"/>
      <c r="Q249" s="86"/>
      <c r="R249" s="86"/>
      <c r="S249" s="87"/>
      <c r="U249" s="21"/>
      <c r="V249" s="107"/>
    </row>
    <row r="250" spans="2:22" x14ac:dyDescent="0.25">
      <c r="B250" s="74"/>
      <c r="C250" s="82"/>
      <c r="D250" s="75"/>
      <c r="E250" s="76"/>
      <c r="F250" s="88"/>
      <c r="G250" s="88"/>
      <c r="H250" s="88"/>
      <c r="I250" s="88"/>
      <c r="J250" s="83"/>
      <c r="K250" s="86"/>
      <c r="L250" s="86"/>
      <c r="M250" s="86"/>
      <c r="N250" s="86"/>
      <c r="O250" s="86"/>
      <c r="P250" s="85"/>
      <c r="Q250" s="86"/>
      <c r="R250" s="86"/>
      <c r="S250" s="87"/>
      <c r="U250" s="21"/>
      <c r="V250" s="107"/>
    </row>
    <row r="251" spans="2:22" x14ac:dyDescent="0.25">
      <c r="B251" s="74"/>
      <c r="C251" s="82"/>
      <c r="D251" s="75"/>
      <c r="E251" s="76"/>
      <c r="F251" s="88"/>
      <c r="G251" s="88"/>
      <c r="H251" s="88"/>
      <c r="I251" s="88"/>
      <c r="J251" s="83"/>
      <c r="K251" s="86"/>
      <c r="L251" s="86"/>
      <c r="M251" s="86"/>
      <c r="N251" s="86"/>
      <c r="O251" s="86"/>
      <c r="P251" s="85"/>
      <c r="Q251" s="86"/>
      <c r="R251" s="86"/>
      <c r="S251" s="87"/>
      <c r="U251" s="21"/>
      <c r="V251" s="107"/>
    </row>
    <row r="252" spans="2:22" x14ac:dyDescent="0.25">
      <c r="B252" s="74"/>
      <c r="C252" s="82"/>
      <c r="D252" s="75"/>
      <c r="E252" s="76"/>
      <c r="F252" s="88"/>
      <c r="G252" s="88"/>
      <c r="H252" s="88"/>
      <c r="I252" s="88"/>
      <c r="J252" s="83"/>
      <c r="K252" s="86"/>
      <c r="L252" s="86"/>
      <c r="M252" s="86"/>
      <c r="N252" s="86"/>
      <c r="O252" s="86"/>
      <c r="P252" s="85"/>
      <c r="Q252" s="86"/>
      <c r="R252" s="86"/>
      <c r="S252" s="87"/>
      <c r="U252" s="21"/>
      <c r="V252" s="107"/>
    </row>
    <row r="253" spans="2:22" x14ac:dyDescent="0.25">
      <c r="B253" s="74"/>
      <c r="C253" s="82"/>
      <c r="D253" s="75"/>
      <c r="E253" s="76"/>
      <c r="F253" s="88"/>
      <c r="G253" s="88"/>
      <c r="H253" s="88"/>
      <c r="I253" s="88"/>
      <c r="J253" s="83"/>
      <c r="K253" s="86"/>
      <c r="L253" s="86"/>
      <c r="M253" s="86"/>
      <c r="N253" s="86"/>
      <c r="O253" s="86"/>
      <c r="P253" s="85"/>
      <c r="Q253" s="86"/>
      <c r="R253" s="86"/>
      <c r="S253" s="87"/>
      <c r="U253" s="21"/>
      <c r="V253" s="107"/>
    </row>
    <row r="254" spans="2:22" x14ac:dyDescent="0.25">
      <c r="B254" s="74"/>
      <c r="C254" s="82"/>
      <c r="D254" s="75"/>
      <c r="E254" s="76"/>
      <c r="F254" s="88"/>
      <c r="G254" s="88"/>
      <c r="H254" s="88"/>
      <c r="I254" s="88"/>
      <c r="J254" s="83"/>
      <c r="K254" s="86"/>
      <c r="L254" s="86"/>
      <c r="M254" s="86"/>
      <c r="N254" s="86"/>
      <c r="O254" s="86"/>
      <c r="P254" s="85"/>
      <c r="Q254" s="86"/>
      <c r="R254" s="86"/>
      <c r="S254" s="87"/>
      <c r="U254" s="21"/>
      <c r="V254" s="107"/>
    </row>
    <row r="255" spans="2:22" x14ac:dyDescent="0.25">
      <c r="B255" s="74"/>
      <c r="C255" s="82"/>
      <c r="D255" s="75"/>
      <c r="E255" s="76"/>
      <c r="F255" s="88"/>
      <c r="G255" s="88"/>
      <c r="H255" s="88"/>
      <c r="I255" s="88"/>
      <c r="J255" s="83"/>
      <c r="K255" s="86"/>
      <c r="L255" s="86"/>
      <c r="M255" s="86"/>
      <c r="N255" s="86"/>
      <c r="O255" s="86"/>
      <c r="P255" s="85"/>
      <c r="Q255" s="86"/>
      <c r="R255" s="86"/>
      <c r="S255" s="87"/>
      <c r="U255" s="21"/>
      <c r="V255" s="107"/>
    </row>
    <row r="256" spans="2:22" x14ac:dyDescent="0.25">
      <c r="B256" s="74"/>
      <c r="C256" s="82"/>
      <c r="D256" s="75"/>
      <c r="E256" s="76"/>
      <c r="F256" s="88"/>
      <c r="G256" s="88"/>
      <c r="H256" s="88"/>
      <c r="I256" s="88"/>
      <c r="J256" s="83"/>
      <c r="K256" s="86"/>
      <c r="L256" s="86"/>
      <c r="M256" s="86"/>
      <c r="N256" s="86"/>
      <c r="O256" s="86"/>
      <c r="P256" s="85"/>
      <c r="Q256" s="86"/>
      <c r="R256" s="86"/>
      <c r="S256" s="87"/>
      <c r="U256" s="21"/>
      <c r="V256" s="107"/>
    </row>
    <row r="257" spans="2:22" x14ac:dyDescent="0.25">
      <c r="B257" s="74"/>
      <c r="C257" s="82"/>
      <c r="D257" s="75"/>
      <c r="E257" s="76"/>
      <c r="F257" s="88"/>
      <c r="G257" s="88"/>
      <c r="H257" s="88"/>
      <c r="I257" s="88"/>
      <c r="J257" s="83"/>
      <c r="K257" s="86"/>
      <c r="L257" s="86"/>
      <c r="M257" s="86"/>
      <c r="N257" s="86"/>
      <c r="O257" s="86"/>
      <c r="P257" s="85"/>
      <c r="Q257" s="86"/>
      <c r="R257" s="86"/>
      <c r="S257" s="87"/>
      <c r="U257" s="21"/>
      <c r="V257" s="107"/>
    </row>
    <row r="258" spans="2:22" x14ac:dyDescent="0.25">
      <c r="B258" s="74"/>
      <c r="C258" s="82"/>
      <c r="D258" s="75"/>
      <c r="E258" s="76"/>
      <c r="F258" s="88"/>
      <c r="G258" s="88"/>
      <c r="H258" s="88"/>
      <c r="I258" s="88"/>
      <c r="J258" s="83"/>
      <c r="K258" s="86"/>
      <c r="L258" s="86"/>
      <c r="M258" s="86"/>
      <c r="N258" s="86"/>
      <c r="O258" s="86"/>
      <c r="P258" s="85"/>
      <c r="Q258" s="86"/>
      <c r="R258" s="86"/>
      <c r="S258" s="87"/>
      <c r="U258" s="21"/>
      <c r="V258" s="107"/>
    </row>
    <row r="259" spans="2:22" x14ac:dyDescent="0.25">
      <c r="B259" s="74"/>
      <c r="C259" s="82"/>
      <c r="D259" s="75"/>
      <c r="E259" s="76"/>
      <c r="F259" s="88"/>
      <c r="G259" s="88"/>
      <c r="H259" s="88"/>
      <c r="I259" s="88"/>
      <c r="J259" s="83"/>
      <c r="K259" s="86"/>
      <c r="L259" s="86"/>
      <c r="M259" s="86"/>
      <c r="N259" s="86"/>
      <c r="O259" s="86"/>
      <c r="P259" s="85"/>
      <c r="Q259" s="86"/>
      <c r="R259" s="86"/>
      <c r="S259" s="87"/>
      <c r="U259" s="21"/>
      <c r="V259" s="107"/>
    </row>
    <row r="260" spans="2:22" x14ac:dyDescent="0.25">
      <c r="B260" s="74"/>
      <c r="C260" s="82"/>
      <c r="D260" s="75"/>
      <c r="E260" s="76"/>
      <c r="F260" s="88"/>
      <c r="G260" s="88"/>
      <c r="H260" s="88"/>
      <c r="I260" s="88"/>
      <c r="J260" s="83"/>
      <c r="K260" s="86"/>
      <c r="L260" s="86"/>
      <c r="M260" s="86"/>
      <c r="N260" s="86"/>
      <c r="O260" s="86"/>
      <c r="P260" s="85"/>
      <c r="Q260" s="86"/>
      <c r="R260" s="86"/>
      <c r="S260" s="87"/>
      <c r="U260" s="21"/>
      <c r="V260" s="107"/>
    </row>
    <row r="261" spans="2:22" x14ac:dyDescent="0.25">
      <c r="B261" s="74"/>
      <c r="C261" s="82"/>
      <c r="D261" s="75"/>
      <c r="E261" s="76"/>
      <c r="F261" s="88"/>
      <c r="G261" s="88"/>
      <c r="H261" s="88"/>
      <c r="I261" s="88"/>
      <c r="J261" s="83"/>
      <c r="K261" s="86"/>
      <c r="L261" s="86"/>
      <c r="M261" s="86"/>
      <c r="N261" s="86"/>
      <c r="O261" s="86"/>
      <c r="P261" s="85"/>
      <c r="Q261" s="86"/>
      <c r="R261" s="86"/>
      <c r="S261" s="87"/>
      <c r="U261" s="21"/>
      <c r="V261" s="107"/>
    </row>
    <row r="262" spans="2:22" x14ac:dyDescent="0.25">
      <c r="B262" s="74"/>
      <c r="C262" s="82"/>
      <c r="D262" s="75"/>
      <c r="E262" s="76"/>
      <c r="F262" s="88"/>
      <c r="G262" s="88"/>
      <c r="H262" s="88"/>
      <c r="I262" s="88"/>
      <c r="J262" s="83"/>
      <c r="K262" s="86"/>
      <c r="L262" s="86"/>
      <c r="M262" s="86"/>
      <c r="N262" s="86"/>
      <c r="O262" s="86"/>
      <c r="P262" s="85"/>
      <c r="Q262" s="86"/>
      <c r="R262" s="86"/>
      <c r="S262" s="87"/>
      <c r="U262" s="21"/>
      <c r="V262" s="107"/>
    </row>
    <row r="263" spans="2:22" x14ac:dyDescent="0.25">
      <c r="B263" s="74"/>
      <c r="C263" s="82"/>
      <c r="D263" s="75"/>
      <c r="E263" s="76"/>
      <c r="F263" s="88"/>
      <c r="G263" s="88"/>
      <c r="H263" s="88"/>
      <c r="I263" s="88"/>
      <c r="J263" s="83"/>
      <c r="K263" s="86"/>
      <c r="L263" s="86"/>
      <c r="M263" s="86"/>
      <c r="N263" s="86"/>
      <c r="O263" s="86"/>
      <c r="P263" s="85"/>
      <c r="Q263" s="86"/>
      <c r="R263" s="86"/>
      <c r="S263" s="87"/>
      <c r="U263" s="21"/>
      <c r="V263" s="107"/>
    </row>
    <row r="264" spans="2:22" x14ac:dyDescent="0.25">
      <c r="B264" s="74"/>
      <c r="C264" s="82"/>
      <c r="D264" s="75"/>
      <c r="E264" s="76"/>
      <c r="F264" s="88"/>
      <c r="G264" s="88"/>
      <c r="H264" s="88"/>
      <c r="I264" s="88"/>
      <c r="J264" s="83"/>
      <c r="K264" s="86"/>
      <c r="L264" s="86"/>
      <c r="M264" s="86"/>
      <c r="N264" s="86"/>
      <c r="O264" s="86"/>
      <c r="P264" s="85"/>
      <c r="Q264" s="86"/>
      <c r="R264" s="86"/>
      <c r="S264" s="87"/>
      <c r="U264" s="21"/>
      <c r="V264" s="107"/>
    </row>
    <row r="265" spans="2:22" x14ac:dyDescent="0.25">
      <c r="B265" s="74"/>
      <c r="C265" s="82"/>
      <c r="D265" s="75"/>
      <c r="E265" s="76"/>
      <c r="F265" s="88"/>
      <c r="G265" s="88"/>
      <c r="H265" s="88"/>
      <c r="I265" s="88"/>
      <c r="J265" s="83"/>
      <c r="K265" s="86"/>
      <c r="L265" s="86"/>
      <c r="M265" s="86"/>
      <c r="N265" s="86"/>
      <c r="O265" s="86"/>
      <c r="P265" s="85"/>
      <c r="Q265" s="86"/>
      <c r="R265" s="86"/>
      <c r="S265" s="87"/>
      <c r="U265" s="21"/>
      <c r="V265" s="107"/>
    </row>
    <row r="266" spans="2:22" x14ac:dyDescent="0.25">
      <c r="B266" s="74"/>
      <c r="C266" s="82"/>
      <c r="D266" s="75"/>
      <c r="E266" s="76"/>
      <c r="F266" s="88"/>
      <c r="G266" s="88"/>
      <c r="H266" s="88"/>
      <c r="I266" s="88"/>
      <c r="J266" s="83"/>
      <c r="K266" s="86"/>
      <c r="L266" s="86"/>
      <c r="M266" s="86"/>
      <c r="N266" s="86"/>
      <c r="O266" s="86"/>
      <c r="P266" s="85"/>
      <c r="Q266" s="86"/>
      <c r="R266" s="86"/>
      <c r="S266" s="87"/>
      <c r="U266" s="21"/>
      <c r="V266" s="107"/>
    </row>
    <row r="267" spans="2:22" x14ac:dyDescent="0.25">
      <c r="B267" s="74"/>
      <c r="C267" s="82"/>
      <c r="D267" s="75"/>
      <c r="E267" s="76"/>
      <c r="F267" s="88"/>
      <c r="G267" s="88"/>
      <c r="H267" s="88"/>
      <c r="I267" s="88"/>
      <c r="J267" s="83"/>
      <c r="K267" s="86"/>
      <c r="L267" s="86"/>
      <c r="M267" s="86"/>
      <c r="N267" s="86"/>
      <c r="O267" s="86"/>
      <c r="P267" s="85"/>
      <c r="Q267" s="86"/>
      <c r="R267" s="86"/>
      <c r="S267" s="87"/>
      <c r="U267" s="21"/>
      <c r="V267" s="107"/>
    </row>
    <row r="268" spans="2:22" x14ac:dyDescent="0.25">
      <c r="B268" s="74"/>
      <c r="C268" s="82"/>
      <c r="D268" s="75"/>
      <c r="E268" s="76"/>
      <c r="F268" s="88"/>
      <c r="G268" s="88"/>
      <c r="H268" s="88"/>
      <c r="I268" s="88"/>
      <c r="J268" s="83"/>
      <c r="K268" s="86"/>
      <c r="L268" s="86"/>
      <c r="M268" s="86"/>
      <c r="N268" s="86"/>
      <c r="O268" s="86"/>
      <c r="P268" s="85"/>
      <c r="Q268" s="86"/>
      <c r="R268" s="86"/>
      <c r="S268" s="87"/>
      <c r="U268" s="21"/>
      <c r="V268" s="107"/>
    </row>
    <row r="269" spans="2:22" x14ac:dyDescent="0.25">
      <c r="B269" s="74"/>
      <c r="C269" s="82"/>
      <c r="D269" s="75"/>
      <c r="E269" s="76"/>
      <c r="F269" s="88"/>
      <c r="G269" s="88"/>
      <c r="H269" s="88"/>
      <c r="I269" s="88"/>
      <c r="J269" s="83"/>
      <c r="K269" s="86"/>
      <c r="L269" s="86"/>
      <c r="M269" s="86"/>
      <c r="N269" s="86"/>
      <c r="O269" s="86"/>
      <c r="P269" s="85"/>
      <c r="Q269" s="86"/>
      <c r="R269" s="86"/>
      <c r="S269" s="87"/>
      <c r="U269" s="21"/>
      <c r="V269" s="107"/>
    </row>
    <row r="270" spans="2:22" x14ac:dyDescent="0.25">
      <c r="B270" s="74"/>
      <c r="C270" s="82"/>
      <c r="D270" s="75"/>
      <c r="E270" s="76"/>
      <c r="F270" s="88"/>
      <c r="G270" s="88"/>
      <c r="H270" s="88"/>
      <c r="I270" s="88"/>
      <c r="J270" s="83"/>
      <c r="K270" s="86"/>
      <c r="L270" s="86"/>
      <c r="M270" s="86"/>
      <c r="N270" s="86"/>
      <c r="O270" s="86"/>
      <c r="P270" s="85"/>
      <c r="Q270" s="86"/>
      <c r="R270" s="86"/>
      <c r="S270" s="87"/>
      <c r="U270" s="21"/>
      <c r="V270" s="107"/>
    </row>
    <row r="271" spans="2:22" x14ac:dyDescent="0.25">
      <c r="B271" s="74"/>
      <c r="C271" s="82"/>
      <c r="D271" s="75"/>
      <c r="E271" s="76"/>
      <c r="F271" s="88"/>
      <c r="G271" s="88"/>
      <c r="H271" s="88"/>
      <c r="I271" s="88"/>
      <c r="J271" s="83"/>
      <c r="K271" s="86"/>
      <c r="L271" s="86"/>
      <c r="M271" s="86"/>
      <c r="N271" s="86"/>
      <c r="O271" s="86"/>
      <c r="P271" s="85"/>
      <c r="Q271" s="86"/>
      <c r="R271" s="86"/>
      <c r="S271" s="87"/>
      <c r="U271" s="21"/>
      <c r="V271" s="107"/>
    </row>
    <row r="272" spans="2:22" x14ac:dyDescent="0.25">
      <c r="B272" s="74"/>
      <c r="C272" s="82"/>
      <c r="D272" s="75"/>
      <c r="E272" s="76"/>
      <c r="F272" s="88"/>
      <c r="G272" s="88"/>
      <c r="H272" s="88"/>
      <c r="I272" s="88"/>
      <c r="J272" s="83"/>
      <c r="K272" s="86"/>
      <c r="L272" s="86"/>
      <c r="M272" s="86"/>
      <c r="N272" s="86"/>
      <c r="O272" s="86"/>
      <c r="P272" s="85"/>
      <c r="Q272" s="86"/>
      <c r="R272" s="86"/>
      <c r="S272" s="87"/>
      <c r="U272" s="21"/>
      <c r="V272" s="107"/>
    </row>
    <row r="273" spans="2:22" x14ac:dyDescent="0.25">
      <c r="B273" s="74"/>
      <c r="C273" s="82"/>
      <c r="D273" s="75"/>
      <c r="E273" s="76"/>
      <c r="F273" s="88"/>
      <c r="G273" s="88"/>
      <c r="H273" s="88"/>
      <c r="I273" s="88"/>
      <c r="J273" s="83"/>
      <c r="K273" s="86"/>
      <c r="L273" s="86"/>
      <c r="M273" s="86"/>
      <c r="N273" s="86"/>
      <c r="O273" s="86"/>
      <c r="P273" s="85"/>
      <c r="Q273" s="86"/>
      <c r="R273" s="86"/>
      <c r="S273" s="87"/>
      <c r="U273" s="21"/>
      <c r="V273" s="107"/>
    </row>
    <row r="274" spans="2:22" x14ac:dyDescent="0.25">
      <c r="B274" s="74"/>
      <c r="C274" s="82"/>
      <c r="D274" s="75"/>
      <c r="E274" s="76"/>
      <c r="F274" s="88"/>
      <c r="G274" s="88"/>
      <c r="H274" s="88"/>
      <c r="I274" s="88"/>
      <c r="J274" s="83"/>
      <c r="K274" s="86"/>
      <c r="L274" s="86"/>
      <c r="M274" s="86"/>
      <c r="N274" s="86"/>
      <c r="O274" s="86"/>
      <c r="P274" s="85"/>
      <c r="Q274" s="86"/>
      <c r="R274" s="86"/>
      <c r="S274" s="87"/>
      <c r="U274" s="21"/>
      <c r="V274" s="107"/>
    </row>
    <row r="275" spans="2:22" x14ac:dyDescent="0.25">
      <c r="B275" s="74"/>
      <c r="C275" s="82"/>
      <c r="D275" s="75"/>
      <c r="E275" s="76"/>
      <c r="F275" s="88"/>
      <c r="G275" s="88"/>
      <c r="H275" s="88"/>
      <c r="I275" s="88"/>
      <c r="J275" s="83"/>
      <c r="K275" s="86"/>
      <c r="L275" s="86"/>
      <c r="M275" s="86"/>
      <c r="N275" s="86"/>
      <c r="O275" s="86"/>
      <c r="P275" s="85"/>
      <c r="Q275" s="86"/>
      <c r="R275" s="86"/>
      <c r="S275" s="87"/>
      <c r="U275" s="21"/>
      <c r="V275" s="107"/>
    </row>
    <row r="276" spans="2:22" x14ac:dyDescent="0.25">
      <c r="B276" s="74"/>
      <c r="C276" s="82"/>
      <c r="D276" s="75"/>
      <c r="E276" s="76"/>
      <c r="F276" s="88"/>
      <c r="G276" s="88"/>
      <c r="H276" s="88"/>
      <c r="I276" s="88"/>
      <c r="J276" s="83"/>
      <c r="K276" s="86"/>
      <c r="L276" s="86"/>
      <c r="M276" s="86"/>
      <c r="N276" s="86"/>
      <c r="O276" s="86"/>
      <c r="P276" s="85"/>
      <c r="Q276" s="86"/>
      <c r="R276" s="86"/>
      <c r="S276" s="87"/>
      <c r="U276" s="21"/>
      <c r="V276" s="107"/>
    </row>
    <row r="277" spans="2:22" x14ac:dyDescent="0.25">
      <c r="B277" s="74"/>
      <c r="C277" s="82"/>
      <c r="D277" s="75"/>
      <c r="E277" s="76"/>
      <c r="F277" s="88"/>
      <c r="G277" s="88"/>
      <c r="H277" s="88"/>
      <c r="I277" s="88"/>
      <c r="J277" s="83"/>
      <c r="K277" s="86"/>
      <c r="L277" s="86"/>
      <c r="M277" s="86"/>
      <c r="N277" s="86"/>
      <c r="O277" s="86"/>
      <c r="P277" s="85"/>
      <c r="Q277" s="86"/>
      <c r="R277" s="86"/>
      <c r="S277" s="87"/>
      <c r="U277" s="21"/>
      <c r="V277" s="107"/>
    </row>
    <row r="278" spans="2:22" x14ac:dyDescent="0.25">
      <c r="B278" s="74"/>
      <c r="C278" s="82"/>
      <c r="D278" s="75"/>
      <c r="E278" s="76"/>
      <c r="F278" s="88"/>
      <c r="G278" s="88"/>
      <c r="H278" s="88"/>
      <c r="I278" s="88"/>
      <c r="J278" s="83"/>
      <c r="K278" s="86"/>
      <c r="L278" s="86"/>
      <c r="M278" s="86"/>
      <c r="N278" s="86"/>
      <c r="O278" s="86"/>
      <c r="P278" s="85"/>
      <c r="Q278" s="86"/>
      <c r="R278" s="86"/>
      <c r="S278" s="87"/>
      <c r="U278" s="21"/>
      <c r="V278" s="107"/>
    </row>
    <row r="279" spans="2:22" x14ac:dyDescent="0.25">
      <c r="B279" s="74"/>
      <c r="C279" s="82"/>
      <c r="D279" s="75"/>
      <c r="E279" s="76"/>
      <c r="F279" s="88"/>
      <c r="G279" s="88"/>
      <c r="H279" s="88"/>
      <c r="I279" s="88"/>
      <c r="J279" s="83"/>
      <c r="K279" s="86"/>
      <c r="L279" s="86"/>
      <c r="M279" s="86"/>
      <c r="N279" s="86"/>
      <c r="O279" s="86"/>
      <c r="P279" s="85"/>
      <c r="Q279" s="86"/>
      <c r="R279" s="86"/>
      <c r="S279" s="87"/>
      <c r="U279" s="21"/>
      <c r="V279" s="107"/>
    </row>
    <row r="280" spans="2:22" x14ac:dyDescent="0.25">
      <c r="B280" s="74"/>
      <c r="C280" s="82"/>
      <c r="D280" s="75"/>
      <c r="E280" s="76"/>
      <c r="F280" s="88"/>
      <c r="G280" s="88"/>
      <c r="H280" s="88"/>
      <c r="I280" s="88"/>
      <c r="J280" s="83"/>
      <c r="K280" s="86"/>
      <c r="L280" s="86"/>
      <c r="M280" s="86"/>
      <c r="N280" s="86"/>
      <c r="O280" s="86"/>
      <c r="P280" s="85"/>
      <c r="Q280" s="86"/>
      <c r="R280" s="86"/>
      <c r="S280" s="87"/>
      <c r="U280" s="21"/>
      <c r="V280" s="107"/>
    </row>
    <row r="281" spans="2:22" x14ac:dyDescent="0.25">
      <c r="B281" s="74"/>
      <c r="C281" s="82"/>
      <c r="D281" s="75"/>
      <c r="E281" s="76"/>
      <c r="F281" s="88"/>
      <c r="G281" s="88"/>
      <c r="H281" s="88"/>
      <c r="I281" s="88"/>
      <c r="J281" s="83"/>
      <c r="K281" s="86"/>
      <c r="L281" s="86"/>
      <c r="M281" s="86"/>
      <c r="N281" s="86"/>
      <c r="O281" s="86"/>
      <c r="P281" s="85"/>
      <c r="Q281" s="86"/>
      <c r="R281" s="86"/>
      <c r="S281" s="87"/>
      <c r="U281" s="21"/>
      <c r="V281" s="107"/>
    </row>
    <row r="282" spans="2:22" x14ac:dyDescent="0.25">
      <c r="B282" s="74"/>
      <c r="C282" s="82"/>
      <c r="D282" s="75"/>
      <c r="E282" s="76"/>
      <c r="F282" s="88"/>
      <c r="G282" s="88"/>
      <c r="H282" s="88"/>
      <c r="I282" s="88"/>
      <c r="J282" s="83"/>
      <c r="K282" s="86"/>
      <c r="L282" s="86"/>
      <c r="M282" s="86"/>
      <c r="N282" s="86"/>
      <c r="O282" s="86"/>
      <c r="P282" s="85"/>
      <c r="Q282" s="86"/>
      <c r="R282" s="86"/>
      <c r="S282" s="87"/>
      <c r="U282" s="21"/>
      <c r="V282" s="107"/>
    </row>
    <row r="283" spans="2:22" x14ac:dyDescent="0.25">
      <c r="B283" s="74"/>
      <c r="C283" s="82"/>
      <c r="D283" s="75"/>
      <c r="E283" s="76"/>
      <c r="F283" s="88"/>
      <c r="G283" s="88"/>
      <c r="H283" s="88"/>
      <c r="I283" s="88"/>
      <c r="J283" s="83"/>
      <c r="K283" s="86"/>
      <c r="L283" s="86"/>
      <c r="M283" s="86"/>
      <c r="N283" s="86"/>
      <c r="O283" s="86"/>
      <c r="P283" s="85"/>
      <c r="Q283" s="86"/>
      <c r="R283" s="86"/>
      <c r="S283" s="87"/>
      <c r="U283" s="21"/>
      <c r="V283" s="107"/>
    </row>
    <row r="284" spans="2:22" x14ac:dyDescent="0.25">
      <c r="B284" s="74"/>
      <c r="C284" s="82"/>
      <c r="D284" s="75"/>
      <c r="E284" s="76"/>
      <c r="F284" s="88"/>
      <c r="G284" s="88"/>
      <c r="H284" s="88"/>
      <c r="I284" s="88"/>
      <c r="J284" s="83"/>
      <c r="K284" s="86"/>
      <c r="L284" s="86"/>
      <c r="M284" s="86"/>
      <c r="N284" s="86"/>
      <c r="O284" s="86"/>
      <c r="P284" s="85"/>
      <c r="Q284" s="86"/>
      <c r="R284" s="86"/>
      <c r="S284" s="87"/>
      <c r="U284" s="21"/>
      <c r="V284" s="107"/>
    </row>
    <row r="285" spans="2:22" x14ac:dyDescent="0.25">
      <c r="B285" s="74"/>
      <c r="C285" s="82"/>
      <c r="D285" s="75"/>
      <c r="E285" s="76"/>
      <c r="F285" s="88"/>
      <c r="G285" s="88"/>
      <c r="H285" s="88"/>
      <c r="I285" s="88"/>
      <c r="J285" s="83"/>
      <c r="K285" s="86"/>
      <c r="L285" s="86"/>
      <c r="M285" s="86"/>
      <c r="N285" s="86"/>
      <c r="O285" s="86"/>
      <c r="P285" s="85"/>
      <c r="Q285" s="86"/>
      <c r="R285" s="86"/>
      <c r="S285" s="87"/>
      <c r="U285" s="21"/>
      <c r="V285" s="107"/>
    </row>
    <row r="286" spans="2:22" x14ac:dyDescent="0.25">
      <c r="B286" s="74"/>
      <c r="C286" s="82"/>
      <c r="D286" s="75"/>
      <c r="E286" s="76"/>
      <c r="F286" s="88"/>
      <c r="G286" s="88"/>
      <c r="H286" s="88"/>
      <c r="I286" s="88"/>
      <c r="J286" s="83"/>
      <c r="K286" s="86"/>
      <c r="L286" s="86"/>
      <c r="M286" s="86"/>
      <c r="N286" s="86"/>
      <c r="O286" s="86"/>
      <c r="P286" s="85"/>
      <c r="Q286" s="86"/>
      <c r="R286" s="86"/>
      <c r="S286" s="87"/>
      <c r="U286" s="21"/>
      <c r="V286" s="107"/>
    </row>
    <row r="287" spans="2:22" x14ac:dyDescent="0.25">
      <c r="B287" s="74"/>
      <c r="C287" s="82"/>
      <c r="D287" s="75"/>
      <c r="E287" s="76"/>
      <c r="F287" s="88"/>
      <c r="G287" s="88"/>
      <c r="H287" s="88"/>
      <c r="I287" s="88"/>
      <c r="J287" s="83"/>
      <c r="K287" s="86"/>
      <c r="L287" s="86"/>
      <c r="M287" s="86"/>
      <c r="N287" s="86"/>
      <c r="O287" s="86"/>
      <c r="P287" s="85"/>
      <c r="Q287" s="86"/>
      <c r="R287" s="86"/>
      <c r="S287" s="87"/>
      <c r="U287" s="21"/>
      <c r="V287" s="107"/>
    </row>
    <row r="288" spans="2:22" x14ac:dyDescent="0.25">
      <c r="B288" s="74"/>
      <c r="C288" s="82"/>
      <c r="D288" s="75"/>
      <c r="E288" s="76"/>
      <c r="F288" s="88"/>
      <c r="G288" s="88"/>
      <c r="H288" s="88"/>
      <c r="I288" s="88"/>
      <c r="J288" s="83"/>
      <c r="K288" s="86"/>
      <c r="L288" s="86"/>
      <c r="M288" s="86"/>
      <c r="N288" s="86"/>
      <c r="O288" s="86"/>
      <c r="P288" s="85"/>
      <c r="Q288" s="86"/>
      <c r="R288" s="86"/>
      <c r="S288" s="87"/>
      <c r="U288" s="21"/>
      <c r="V288" s="107"/>
    </row>
    <row r="289" spans="2:22" x14ac:dyDescent="0.25">
      <c r="B289" s="74"/>
      <c r="C289" s="82"/>
      <c r="D289" s="75"/>
      <c r="E289" s="76"/>
      <c r="F289" s="88"/>
      <c r="G289" s="88"/>
      <c r="H289" s="88"/>
      <c r="I289" s="88"/>
      <c r="J289" s="83"/>
      <c r="K289" s="86"/>
      <c r="L289" s="86"/>
      <c r="M289" s="86"/>
      <c r="N289" s="86"/>
      <c r="O289" s="86"/>
      <c r="P289" s="85"/>
      <c r="Q289" s="86"/>
      <c r="R289" s="86"/>
      <c r="S289" s="87"/>
      <c r="U289" s="21"/>
      <c r="V289" s="107"/>
    </row>
    <row r="290" spans="2:22" x14ac:dyDescent="0.25">
      <c r="B290" s="74"/>
      <c r="C290" s="82"/>
      <c r="D290" s="75"/>
      <c r="E290" s="76"/>
      <c r="F290" s="88"/>
      <c r="G290" s="88"/>
      <c r="H290" s="88"/>
      <c r="I290" s="88"/>
      <c r="J290" s="83"/>
      <c r="K290" s="86"/>
      <c r="L290" s="86"/>
      <c r="M290" s="86"/>
      <c r="N290" s="86"/>
      <c r="O290" s="86"/>
      <c r="P290" s="85"/>
      <c r="Q290" s="86"/>
      <c r="R290" s="86"/>
      <c r="S290" s="87"/>
      <c r="U290" s="21"/>
      <c r="V290" s="107"/>
    </row>
    <row r="291" spans="2:22" x14ac:dyDescent="0.25">
      <c r="B291" s="74"/>
      <c r="C291" s="82"/>
      <c r="D291" s="75"/>
      <c r="E291" s="76"/>
      <c r="F291" s="88"/>
      <c r="G291" s="88"/>
      <c r="H291" s="88"/>
      <c r="I291" s="88"/>
      <c r="J291" s="83"/>
      <c r="K291" s="86"/>
      <c r="L291" s="86"/>
      <c r="M291" s="86"/>
      <c r="N291" s="86"/>
      <c r="O291" s="86"/>
      <c r="P291" s="85"/>
      <c r="Q291" s="86"/>
      <c r="R291" s="86"/>
      <c r="S291" s="87"/>
      <c r="U291" s="21"/>
      <c r="V291" s="107"/>
    </row>
    <row r="292" spans="2:22" x14ac:dyDescent="0.25">
      <c r="B292" s="74"/>
      <c r="C292" s="82"/>
      <c r="D292" s="75"/>
      <c r="E292" s="76"/>
      <c r="F292" s="88"/>
      <c r="G292" s="88"/>
      <c r="H292" s="88"/>
      <c r="I292" s="88"/>
      <c r="J292" s="83"/>
      <c r="K292" s="86"/>
      <c r="L292" s="86"/>
      <c r="M292" s="86"/>
      <c r="N292" s="86"/>
      <c r="O292" s="86"/>
      <c r="P292" s="85"/>
      <c r="Q292" s="86"/>
      <c r="R292" s="86"/>
      <c r="S292" s="87"/>
      <c r="U292" s="21"/>
      <c r="V292" s="107"/>
    </row>
    <row r="293" spans="2:22" x14ac:dyDescent="0.25">
      <c r="B293" s="74"/>
      <c r="C293" s="82"/>
      <c r="D293" s="75"/>
      <c r="E293" s="76"/>
      <c r="F293" s="88"/>
      <c r="G293" s="88"/>
      <c r="H293" s="88"/>
      <c r="I293" s="88"/>
      <c r="J293" s="83"/>
      <c r="K293" s="86"/>
      <c r="L293" s="86"/>
      <c r="M293" s="86"/>
      <c r="N293" s="86"/>
      <c r="O293" s="86"/>
      <c r="P293" s="85"/>
      <c r="Q293" s="86"/>
      <c r="R293" s="86"/>
      <c r="S293" s="87"/>
      <c r="U293" s="21"/>
      <c r="V293" s="107"/>
    </row>
    <row r="294" spans="2:22" x14ac:dyDescent="0.25">
      <c r="B294" s="74"/>
      <c r="C294" s="82"/>
      <c r="D294" s="75"/>
      <c r="E294" s="76"/>
      <c r="F294" s="88"/>
      <c r="G294" s="88"/>
      <c r="H294" s="88"/>
      <c r="I294" s="88"/>
      <c r="J294" s="83"/>
      <c r="K294" s="86"/>
      <c r="L294" s="86"/>
      <c r="M294" s="86"/>
      <c r="N294" s="86"/>
      <c r="O294" s="86"/>
      <c r="P294" s="85"/>
      <c r="Q294" s="86"/>
      <c r="R294" s="86"/>
      <c r="S294" s="87"/>
      <c r="U294" s="21"/>
      <c r="V294" s="107"/>
    </row>
    <row r="295" spans="2:22" x14ac:dyDescent="0.25">
      <c r="B295" s="74"/>
      <c r="C295" s="82"/>
      <c r="D295" s="75"/>
      <c r="E295" s="76"/>
      <c r="F295" s="88"/>
      <c r="G295" s="88"/>
      <c r="H295" s="88"/>
      <c r="I295" s="88"/>
      <c r="J295" s="83"/>
      <c r="K295" s="86"/>
      <c r="L295" s="86"/>
      <c r="M295" s="86"/>
      <c r="N295" s="86"/>
      <c r="O295" s="86"/>
      <c r="P295" s="85"/>
      <c r="Q295" s="86"/>
      <c r="R295" s="86"/>
      <c r="S295" s="87"/>
      <c r="U295" s="21"/>
      <c r="V295" s="107"/>
    </row>
    <row r="296" spans="2:22" x14ac:dyDescent="0.25">
      <c r="B296" s="74"/>
      <c r="C296" s="82"/>
      <c r="D296" s="75"/>
      <c r="E296" s="76"/>
      <c r="F296" s="88"/>
      <c r="G296" s="88"/>
      <c r="H296" s="88"/>
      <c r="I296" s="88"/>
      <c r="J296" s="83"/>
      <c r="K296" s="86"/>
      <c r="L296" s="86"/>
      <c r="M296" s="86"/>
      <c r="N296" s="86"/>
      <c r="O296" s="86"/>
      <c r="P296" s="85"/>
      <c r="Q296" s="86"/>
      <c r="R296" s="86"/>
      <c r="S296" s="87"/>
      <c r="U296" s="21"/>
      <c r="V296" s="107"/>
    </row>
    <row r="297" spans="2:22" x14ac:dyDescent="0.25">
      <c r="B297" s="74"/>
      <c r="C297" s="82"/>
      <c r="D297" s="75"/>
      <c r="E297" s="76"/>
      <c r="F297" s="88"/>
      <c r="G297" s="88"/>
      <c r="H297" s="88"/>
      <c r="I297" s="88"/>
      <c r="J297" s="83"/>
      <c r="K297" s="86"/>
      <c r="L297" s="86"/>
      <c r="M297" s="86"/>
      <c r="N297" s="86"/>
      <c r="O297" s="86"/>
      <c r="P297" s="85"/>
      <c r="Q297" s="86"/>
      <c r="R297" s="86"/>
      <c r="S297" s="87"/>
      <c r="U297" s="21"/>
      <c r="V297" s="107"/>
    </row>
    <row r="298" spans="2:22" x14ac:dyDescent="0.25">
      <c r="B298" s="74"/>
      <c r="C298" s="82"/>
      <c r="D298" s="75"/>
      <c r="E298" s="76"/>
      <c r="F298" s="88"/>
      <c r="G298" s="88"/>
      <c r="H298" s="88"/>
      <c r="I298" s="88"/>
      <c r="J298" s="83"/>
      <c r="K298" s="86"/>
      <c r="L298" s="86"/>
      <c r="M298" s="86"/>
      <c r="N298" s="86"/>
      <c r="O298" s="86"/>
      <c r="P298" s="85"/>
      <c r="Q298" s="86"/>
      <c r="R298" s="86"/>
      <c r="S298" s="87"/>
      <c r="U298" s="21"/>
      <c r="V298" s="107"/>
    </row>
    <row r="299" spans="2:22" x14ac:dyDescent="0.25">
      <c r="B299" s="74"/>
      <c r="C299" s="82"/>
      <c r="D299" s="75"/>
      <c r="E299" s="76"/>
      <c r="F299" s="88"/>
      <c r="G299" s="88"/>
      <c r="H299" s="88"/>
      <c r="I299" s="88"/>
      <c r="J299" s="83"/>
      <c r="K299" s="86"/>
      <c r="L299" s="86"/>
      <c r="M299" s="86"/>
      <c r="N299" s="86"/>
      <c r="O299" s="86"/>
      <c r="P299" s="85"/>
      <c r="Q299" s="86"/>
      <c r="R299" s="86"/>
      <c r="S299" s="87"/>
      <c r="U299" s="21"/>
      <c r="V299" s="107"/>
    </row>
    <row r="300" spans="2:22" x14ac:dyDescent="0.25">
      <c r="B300" s="74"/>
      <c r="C300" s="82"/>
      <c r="D300" s="75"/>
      <c r="E300" s="76"/>
      <c r="F300" s="88"/>
      <c r="G300" s="88"/>
      <c r="H300" s="88"/>
      <c r="I300" s="88"/>
      <c r="J300" s="83"/>
      <c r="K300" s="86"/>
      <c r="L300" s="86"/>
      <c r="M300" s="86"/>
      <c r="N300" s="86"/>
      <c r="O300" s="86"/>
      <c r="P300" s="85"/>
      <c r="Q300" s="86"/>
      <c r="R300" s="86"/>
      <c r="S300" s="87"/>
      <c r="U300" s="21"/>
      <c r="V300" s="107"/>
    </row>
    <row r="301" spans="2:22" x14ac:dyDescent="0.25">
      <c r="B301" s="74"/>
      <c r="C301" s="82"/>
      <c r="D301" s="75"/>
      <c r="E301" s="76"/>
      <c r="F301" s="88"/>
      <c r="G301" s="88"/>
      <c r="H301" s="88"/>
      <c r="I301" s="88"/>
      <c r="J301" s="83"/>
      <c r="K301" s="86"/>
      <c r="L301" s="86"/>
      <c r="M301" s="86"/>
      <c r="N301" s="86"/>
      <c r="O301" s="86"/>
      <c r="P301" s="85"/>
      <c r="Q301" s="86"/>
      <c r="R301" s="86"/>
      <c r="S301" s="87"/>
      <c r="U301" s="21"/>
      <c r="V301" s="107"/>
    </row>
    <row r="302" spans="2:22" x14ac:dyDescent="0.25">
      <c r="B302" s="74"/>
      <c r="C302" s="82"/>
      <c r="D302" s="75"/>
      <c r="E302" s="76"/>
      <c r="F302" s="88"/>
      <c r="G302" s="88"/>
      <c r="H302" s="88"/>
      <c r="I302" s="88"/>
      <c r="J302" s="83"/>
      <c r="K302" s="86"/>
      <c r="L302" s="86"/>
      <c r="M302" s="86"/>
      <c r="N302" s="86"/>
      <c r="O302" s="86"/>
      <c r="P302" s="85"/>
      <c r="Q302" s="86"/>
      <c r="R302" s="86"/>
      <c r="S302" s="87"/>
      <c r="U302" s="21"/>
      <c r="V302" s="107"/>
    </row>
    <row r="303" spans="2:22" x14ac:dyDescent="0.25">
      <c r="B303" s="74"/>
      <c r="C303" s="82"/>
      <c r="D303" s="75"/>
      <c r="E303" s="76"/>
      <c r="F303" s="88"/>
      <c r="G303" s="88"/>
      <c r="H303" s="88"/>
      <c r="I303" s="88"/>
      <c r="J303" s="83"/>
      <c r="K303" s="86"/>
      <c r="L303" s="86"/>
      <c r="M303" s="86"/>
      <c r="N303" s="86"/>
      <c r="O303" s="86"/>
      <c r="P303" s="85"/>
      <c r="Q303" s="86"/>
      <c r="R303" s="86"/>
      <c r="S303" s="87"/>
      <c r="U303" s="21"/>
      <c r="V303" s="107"/>
    </row>
    <row r="304" spans="2:22" x14ac:dyDescent="0.25">
      <c r="B304" s="74"/>
      <c r="C304" s="82"/>
      <c r="D304" s="75"/>
      <c r="E304" s="76"/>
      <c r="F304" s="88"/>
      <c r="G304" s="88"/>
      <c r="H304" s="88"/>
      <c r="I304" s="88"/>
      <c r="J304" s="83"/>
      <c r="K304" s="86"/>
      <c r="L304" s="86"/>
      <c r="M304" s="86"/>
      <c r="N304" s="86"/>
      <c r="O304" s="86"/>
      <c r="P304" s="85"/>
      <c r="Q304" s="86"/>
      <c r="R304" s="86"/>
      <c r="S304" s="87"/>
      <c r="U304" s="21"/>
      <c r="V304" s="107"/>
    </row>
    <row r="305" spans="2:22" x14ac:dyDescent="0.25">
      <c r="B305" s="74"/>
      <c r="C305" s="82"/>
      <c r="D305" s="75"/>
      <c r="E305" s="76"/>
      <c r="F305" s="88"/>
      <c r="G305" s="88"/>
      <c r="H305" s="88"/>
      <c r="I305" s="88"/>
      <c r="J305" s="83"/>
      <c r="K305" s="86"/>
      <c r="L305" s="86"/>
      <c r="M305" s="86"/>
      <c r="N305" s="86"/>
      <c r="O305" s="86"/>
      <c r="P305" s="85"/>
      <c r="Q305" s="86"/>
      <c r="R305" s="86"/>
      <c r="S305" s="87"/>
      <c r="U305" s="21"/>
      <c r="V305" s="107"/>
    </row>
    <row r="306" spans="2:22" x14ac:dyDescent="0.25">
      <c r="B306" s="74"/>
      <c r="C306" s="82"/>
      <c r="D306" s="75"/>
      <c r="E306" s="76"/>
      <c r="F306" s="88"/>
      <c r="G306" s="88"/>
      <c r="H306" s="88"/>
      <c r="I306" s="88"/>
      <c r="J306" s="83"/>
      <c r="K306" s="86"/>
      <c r="L306" s="86"/>
      <c r="M306" s="86"/>
      <c r="N306" s="86"/>
      <c r="O306" s="86"/>
      <c r="P306" s="85"/>
      <c r="Q306" s="86"/>
      <c r="R306" s="86"/>
      <c r="S306" s="87"/>
      <c r="U306" s="21"/>
      <c r="V306" s="107"/>
    </row>
    <row r="307" spans="2:22" x14ac:dyDescent="0.25">
      <c r="B307" s="74"/>
      <c r="C307" s="82"/>
      <c r="D307" s="75"/>
      <c r="E307" s="76"/>
      <c r="F307" s="88"/>
      <c r="G307" s="88"/>
      <c r="H307" s="88"/>
      <c r="I307" s="88"/>
      <c r="J307" s="83"/>
      <c r="K307" s="86"/>
      <c r="L307" s="86"/>
      <c r="M307" s="86"/>
      <c r="N307" s="86"/>
      <c r="O307" s="86"/>
      <c r="P307" s="85"/>
      <c r="Q307" s="86"/>
      <c r="R307" s="86"/>
      <c r="S307" s="87"/>
      <c r="U307" s="21"/>
      <c r="V307" s="107"/>
    </row>
    <row r="308" spans="2:22" x14ac:dyDescent="0.25">
      <c r="B308" s="74"/>
      <c r="C308" s="82"/>
      <c r="D308" s="75"/>
      <c r="E308" s="76"/>
      <c r="F308" s="88"/>
      <c r="G308" s="88"/>
      <c r="H308" s="88"/>
      <c r="I308" s="88"/>
      <c r="J308" s="83"/>
      <c r="K308" s="86"/>
      <c r="L308" s="86"/>
      <c r="M308" s="86"/>
      <c r="N308" s="86"/>
      <c r="O308" s="86"/>
      <c r="P308" s="85"/>
      <c r="Q308" s="86"/>
      <c r="R308" s="86"/>
      <c r="S308" s="87"/>
      <c r="U308" s="21"/>
      <c r="V308" s="107"/>
    </row>
    <row r="309" spans="2:22" x14ac:dyDescent="0.25">
      <c r="B309" s="74"/>
      <c r="C309" s="82"/>
      <c r="D309" s="75"/>
      <c r="E309" s="76"/>
      <c r="F309" s="88"/>
      <c r="G309" s="88"/>
      <c r="H309" s="88"/>
      <c r="I309" s="88"/>
      <c r="J309" s="83"/>
      <c r="K309" s="86"/>
      <c r="L309" s="86"/>
      <c r="M309" s="86"/>
      <c r="N309" s="86"/>
      <c r="O309" s="86"/>
      <c r="P309" s="85"/>
      <c r="Q309" s="86"/>
      <c r="R309" s="86"/>
      <c r="S309" s="87"/>
      <c r="U309" s="21"/>
      <c r="V309" s="107"/>
    </row>
    <row r="310" spans="2:22" x14ac:dyDescent="0.25">
      <c r="B310" s="74"/>
      <c r="C310" s="82"/>
      <c r="D310" s="75"/>
      <c r="E310" s="76"/>
      <c r="F310" s="88"/>
      <c r="G310" s="88"/>
      <c r="H310" s="88"/>
      <c r="I310" s="88"/>
      <c r="J310" s="83"/>
      <c r="K310" s="86"/>
      <c r="L310" s="86"/>
      <c r="M310" s="86"/>
      <c r="N310" s="86"/>
      <c r="O310" s="86"/>
      <c r="P310" s="85"/>
      <c r="Q310" s="86"/>
      <c r="R310" s="86"/>
      <c r="S310" s="87"/>
      <c r="U310" s="21"/>
      <c r="V310" s="107"/>
    </row>
    <row r="311" spans="2:22" x14ac:dyDescent="0.25">
      <c r="B311" s="74"/>
      <c r="C311" s="82"/>
      <c r="D311" s="75"/>
      <c r="E311" s="76"/>
      <c r="F311" s="88"/>
      <c r="G311" s="88"/>
      <c r="H311" s="88"/>
      <c r="I311" s="88"/>
      <c r="J311" s="83"/>
      <c r="K311" s="86"/>
      <c r="L311" s="86"/>
      <c r="M311" s="86"/>
      <c r="N311" s="86"/>
      <c r="O311" s="86"/>
      <c r="P311" s="85"/>
      <c r="Q311" s="86"/>
      <c r="R311" s="86"/>
      <c r="S311" s="87"/>
      <c r="U311" s="21"/>
      <c r="V311" s="107"/>
    </row>
    <row r="312" spans="2:22" x14ac:dyDescent="0.25">
      <c r="B312" s="74"/>
      <c r="C312" s="82"/>
      <c r="D312" s="75"/>
      <c r="E312" s="76"/>
      <c r="F312" s="88"/>
      <c r="G312" s="88"/>
      <c r="H312" s="88"/>
      <c r="I312" s="88"/>
      <c r="J312" s="83"/>
      <c r="K312" s="86"/>
      <c r="L312" s="86"/>
      <c r="M312" s="86"/>
      <c r="N312" s="86"/>
      <c r="O312" s="86"/>
      <c r="P312" s="85"/>
      <c r="Q312" s="86"/>
      <c r="R312" s="86"/>
      <c r="S312" s="87"/>
      <c r="U312" s="21"/>
      <c r="V312" s="107"/>
    </row>
    <row r="313" spans="2:22" x14ac:dyDescent="0.25">
      <c r="B313" s="74"/>
      <c r="C313" s="82"/>
      <c r="D313" s="75"/>
      <c r="E313" s="76"/>
      <c r="F313" s="88"/>
      <c r="G313" s="88"/>
      <c r="H313" s="88"/>
      <c r="I313" s="88"/>
      <c r="J313" s="83"/>
      <c r="K313" s="86"/>
      <c r="L313" s="86"/>
      <c r="M313" s="86"/>
      <c r="N313" s="86"/>
      <c r="O313" s="86"/>
      <c r="P313" s="85"/>
      <c r="Q313" s="86"/>
      <c r="R313" s="86"/>
      <c r="S313" s="87"/>
      <c r="U313" s="21"/>
      <c r="V313" s="107"/>
    </row>
    <row r="314" spans="2:22" x14ac:dyDescent="0.25">
      <c r="B314" s="74"/>
      <c r="C314" s="82"/>
      <c r="D314" s="75"/>
      <c r="E314" s="76"/>
      <c r="F314" s="88"/>
      <c r="G314" s="88"/>
      <c r="H314" s="88"/>
      <c r="I314" s="88"/>
      <c r="J314" s="83"/>
      <c r="K314" s="86"/>
      <c r="L314" s="86"/>
      <c r="M314" s="86"/>
      <c r="N314" s="86"/>
      <c r="O314" s="86"/>
      <c r="P314" s="85"/>
      <c r="Q314" s="86"/>
      <c r="R314" s="86"/>
      <c r="S314" s="87"/>
      <c r="U314" s="21"/>
      <c r="V314" s="107"/>
    </row>
    <row r="315" spans="2:22" x14ac:dyDescent="0.25">
      <c r="B315" s="74"/>
      <c r="C315" s="82"/>
      <c r="D315" s="75"/>
      <c r="E315" s="76"/>
      <c r="F315" s="88"/>
      <c r="G315" s="88"/>
      <c r="H315" s="88"/>
      <c r="I315" s="88"/>
      <c r="J315" s="83"/>
      <c r="K315" s="86"/>
      <c r="L315" s="86"/>
      <c r="M315" s="86"/>
      <c r="N315" s="86"/>
      <c r="O315" s="86"/>
      <c r="P315" s="85"/>
      <c r="Q315" s="86"/>
      <c r="R315" s="86"/>
      <c r="S315" s="87"/>
      <c r="U315" s="21"/>
      <c r="V315" s="107"/>
    </row>
    <row r="316" spans="2:22" x14ac:dyDescent="0.25">
      <c r="B316" s="74"/>
      <c r="C316" s="82"/>
      <c r="D316" s="75"/>
      <c r="E316" s="76"/>
      <c r="F316" s="88"/>
      <c r="G316" s="88"/>
      <c r="H316" s="88"/>
      <c r="I316" s="88"/>
      <c r="J316" s="83"/>
      <c r="K316" s="86"/>
      <c r="L316" s="86"/>
      <c r="M316" s="86"/>
      <c r="N316" s="86"/>
      <c r="O316" s="86"/>
      <c r="P316" s="85"/>
      <c r="Q316" s="86"/>
      <c r="R316" s="86"/>
      <c r="S316" s="87"/>
      <c r="U316" s="21"/>
      <c r="V316" s="107"/>
    </row>
    <row r="317" spans="2:22" x14ac:dyDescent="0.25">
      <c r="B317" s="74"/>
      <c r="C317" s="82"/>
      <c r="D317" s="75"/>
      <c r="E317" s="76"/>
      <c r="F317" s="88"/>
      <c r="G317" s="88"/>
      <c r="H317" s="88"/>
      <c r="I317" s="88"/>
      <c r="J317" s="83"/>
      <c r="K317" s="86"/>
      <c r="L317" s="86"/>
      <c r="M317" s="86"/>
      <c r="N317" s="86"/>
      <c r="O317" s="86"/>
      <c r="P317" s="85"/>
      <c r="Q317" s="86"/>
      <c r="R317" s="86"/>
      <c r="S317" s="87"/>
      <c r="U317" s="21"/>
      <c r="V317" s="107"/>
    </row>
    <row r="318" spans="2:22" x14ac:dyDescent="0.25">
      <c r="B318" s="74"/>
      <c r="C318" s="82"/>
      <c r="D318" s="75"/>
      <c r="E318" s="76"/>
      <c r="F318" s="88"/>
      <c r="G318" s="88"/>
      <c r="H318" s="88"/>
      <c r="I318" s="88"/>
      <c r="J318" s="83"/>
      <c r="K318" s="86"/>
      <c r="L318" s="86"/>
      <c r="M318" s="86"/>
      <c r="N318" s="86"/>
      <c r="O318" s="86"/>
      <c r="P318" s="85"/>
      <c r="Q318" s="86"/>
      <c r="R318" s="86"/>
      <c r="S318" s="87"/>
      <c r="U318" s="21"/>
      <c r="V318" s="107"/>
    </row>
    <row r="319" spans="2:22" x14ac:dyDescent="0.25">
      <c r="B319" s="74"/>
      <c r="C319" s="82"/>
      <c r="D319" s="75"/>
      <c r="E319" s="76"/>
      <c r="F319" s="88"/>
      <c r="G319" s="88"/>
      <c r="H319" s="88"/>
      <c r="I319" s="88"/>
      <c r="J319" s="83"/>
      <c r="K319" s="86"/>
      <c r="L319" s="86"/>
      <c r="M319" s="86"/>
      <c r="N319" s="86"/>
      <c r="O319" s="86"/>
      <c r="P319" s="85"/>
      <c r="Q319" s="86"/>
      <c r="R319" s="86"/>
      <c r="S319" s="87"/>
      <c r="U319" s="21"/>
      <c r="V319" s="107"/>
    </row>
    <row r="320" spans="2:22" x14ac:dyDescent="0.25">
      <c r="B320" s="74"/>
      <c r="C320" s="82"/>
      <c r="D320" s="75"/>
      <c r="E320" s="76"/>
      <c r="F320" s="88"/>
      <c r="G320" s="88"/>
      <c r="H320" s="88"/>
      <c r="I320" s="88"/>
      <c r="J320" s="83"/>
      <c r="K320" s="86"/>
      <c r="L320" s="86"/>
      <c r="M320" s="86"/>
      <c r="N320" s="86"/>
      <c r="O320" s="86"/>
      <c r="P320" s="85"/>
      <c r="Q320" s="86"/>
      <c r="R320" s="86"/>
      <c r="S320" s="87"/>
      <c r="U320" s="21"/>
      <c r="V320" s="107"/>
    </row>
    <row r="321" spans="2:22" x14ac:dyDescent="0.25">
      <c r="B321" s="74"/>
      <c r="C321" s="82"/>
      <c r="D321" s="75"/>
      <c r="E321" s="76"/>
      <c r="F321" s="88"/>
      <c r="G321" s="88"/>
      <c r="H321" s="88"/>
      <c r="I321" s="88"/>
      <c r="J321" s="83"/>
      <c r="K321" s="86"/>
      <c r="L321" s="86"/>
      <c r="M321" s="86"/>
      <c r="N321" s="86"/>
      <c r="O321" s="86"/>
      <c r="P321" s="85"/>
      <c r="Q321" s="86"/>
      <c r="R321" s="86"/>
      <c r="S321" s="87"/>
      <c r="U321" s="21"/>
      <c r="V321" s="107"/>
    </row>
    <row r="322" spans="2:22" x14ac:dyDescent="0.25">
      <c r="B322" s="74"/>
      <c r="C322" s="82"/>
      <c r="D322" s="75"/>
      <c r="E322" s="76"/>
      <c r="F322" s="88"/>
      <c r="G322" s="88"/>
      <c r="H322" s="88"/>
      <c r="I322" s="88"/>
      <c r="J322" s="83"/>
      <c r="K322" s="86"/>
      <c r="L322" s="86"/>
      <c r="M322" s="86"/>
      <c r="N322" s="86"/>
      <c r="O322" s="86"/>
      <c r="P322" s="85"/>
      <c r="Q322" s="86"/>
      <c r="R322" s="86"/>
      <c r="S322" s="87"/>
      <c r="U322" s="21"/>
      <c r="V322" s="107"/>
    </row>
    <row r="323" spans="2:22" x14ac:dyDescent="0.25">
      <c r="B323" s="74"/>
      <c r="C323" s="82"/>
      <c r="D323" s="75"/>
      <c r="E323" s="76"/>
      <c r="F323" s="88"/>
      <c r="G323" s="88"/>
      <c r="H323" s="88"/>
      <c r="I323" s="88"/>
      <c r="J323" s="83"/>
      <c r="K323" s="86"/>
      <c r="L323" s="86"/>
      <c r="M323" s="86"/>
      <c r="N323" s="86"/>
      <c r="O323" s="86"/>
      <c r="P323" s="85"/>
      <c r="Q323" s="86"/>
      <c r="R323" s="86"/>
      <c r="S323" s="87"/>
      <c r="U323" s="21"/>
      <c r="V323" s="107"/>
    </row>
    <row r="324" spans="2:22" x14ac:dyDescent="0.25">
      <c r="B324" s="74"/>
      <c r="C324" s="82"/>
      <c r="D324" s="75"/>
      <c r="E324" s="76"/>
      <c r="F324" s="88"/>
      <c r="G324" s="88"/>
      <c r="H324" s="88"/>
      <c r="I324" s="88"/>
      <c r="J324" s="83"/>
      <c r="K324" s="86"/>
      <c r="L324" s="86"/>
      <c r="M324" s="86"/>
      <c r="N324" s="86"/>
      <c r="O324" s="86"/>
      <c r="P324" s="85"/>
      <c r="Q324" s="86"/>
      <c r="R324" s="86"/>
      <c r="S324" s="87"/>
      <c r="U324" s="21"/>
      <c r="V324" s="107"/>
    </row>
    <row r="325" spans="2:22" x14ac:dyDescent="0.25">
      <c r="B325" s="74"/>
      <c r="C325" s="82"/>
      <c r="D325" s="75"/>
      <c r="E325" s="76"/>
      <c r="F325" s="88"/>
      <c r="G325" s="88"/>
      <c r="H325" s="88"/>
      <c r="I325" s="88"/>
      <c r="J325" s="83"/>
      <c r="K325" s="86"/>
      <c r="L325" s="86"/>
      <c r="M325" s="86"/>
      <c r="N325" s="86"/>
      <c r="O325" s="86"/>
      <c r="P325" s="85"/>
      <c r="Q325" s="86"/>
      <c r="R325" s="86"/>
      <c r="S325" s="87"/>
      <c r="U325" s="21"/>
      <c r="V325" s="107"/>
    </row>
    <row r="326" spans="2:22" x14ac:dyDescent="0.25">
      <c r="B326" s="74"/>
      <c r="C326" s="82"/>
      <c r="D326" s="75"/>
      <c r="E326" s="76"/>
      <c r="F326" s="88"/>
      <c r="G326" s="88"/>
      <c r="H326" s="88"/>
      <c r="I326" s="88"/>
      <c r="J326" s="83"/>
      <c r="K326" s="86"/>
      <c r="L326" s="86"/>
      <c r="M326" s="86"/>
      <c r="N326" s="86"/>
      <c r="O326" s="86"/>
      <c r="P326" s="85"/>
      <c r="Q326" s="86"/>
      <c r="R326" s="86"/>
      <c r="S326" s="87"/>
      <c r="U326" s="21"/>
      <c r="V326" s="107"/>
    </row>
    <row r="327" spans="2:22" x14ac:dyDescent="0.25">
      <c r="B327" s="74"/>
      <c r="C327" s="82"/>
      <c r="D327" s="75"/>
      <c r="E327" s="76"/>
      <c r="F327" s="88"/>
      <c r="G327" s="88"/>
      <c r="H327" s="88"/>
      <c r="I327" s="88"/>
      <c r="J327" s="83"/>
      <c r="K327" s="86"/>
      <c r="L327" s="86"/>
      <c r="M327" s="86"/>
      <c r="N327" s="86"/>
      <c r="O327" s="86"/>
      <c r="P327" s="85"/>
      <c r="Q327" s="86"/>
      <c r="R327" s="86"/>
      <c r="S327" s="87"/>
      <c r="U327" s="21"/>
      <c r="V327" s="107"/>
    </row>
    <row r="328" spans="2:22" x14ac:dyDescent="0.25">
      <c r="B328" s="74"/>
      <c r="C328" s="82"/>
      <c r="D328" s="75"/>
      <c r="E328" s="76"/>
      <c r="F328" s="88"/>
      <c r="G328" s="88"/>
      <c r="H328" s="88"/>
      <c r="I328" s="88"/>
      <c r="J328" s="83"/>
      <c r="K328" s="86"/>
      <c r="L328" s="86"/>
      <c r="M328" s="86"/>
      <c r="N328" s="86"/>
      <c r="O328" s="86"/>
      <c r="P328" s="85"/>
      <c r="Q328" s="86"/>
      <c r="R328" s="86"/>
      <c r="S328" s="87"/>
      <c r="U328" s="21"/>
      <c r="V328" s="107"/>
    </row>
    <row r="329" spans="2:22" x14ac:dyDescent="0.25">
      <c r="B329" s="74"/>
      <c r="C329" s="82"/>
      <c r="D329" s="75"/>
      <c r="E329" s="76"/>
      <c r="F329" s="88"/>
      <c r="G329" s="88"/>
      <c r="H329" s="88"/>
      <c r="I329" s="88"/>
      <c r="J329" s="83"/>
      <c r="K329" s="86"/>
      <c r="L329" s="86"/>
      <c r="M329" s="86"/>
      <c r="N329" s="86"/>
      <c r="O329" s="86"/>
      <c r="P329" s="85"/>
      <c r="Q329" s="86"/>
      <c r="R329" s="86"/>
      <c r="S329" s="87"/>
      <c r="U329" s="21"/>
      <c r="V329" s="107"/>
    </row>
    <row r="330" spans="2:22" x14ac:dyDescent="0.25">
      <c r="B330" s="74"/>
      <c r="C330" s="82"/>
      <c r="D330" s="75"/>
      <c r="E330" s="76"/>
      <c r="F330" s="88"/>
      <c r="G330" s="88"/>
      <c r="H330" s="88"/>
      <c r="I330" s="88"/>
      <c r="J330" s="83"/>
      <c r="K330" s="86"/>
      <c r="L330" s="86"/>
      <c r="M330" s="86"/>
      <c r="N330" s="86"/>
      <c r="O330" s="86"/>
      <c r="P330" s="85"/>
      <c r="Q330" s="86"/>
      <c r="R330" s="86"/>
      <c r="S330" s="87"/>
      <c r="U330" s="21"/>
      <c r="V330" s="107"/>
    </row>
    <row r="331" spans="2:22" x14ac:dyDescent="0.25">
      <c r="B331" s="74"/>
      <c r="C331" s="82"/>
      <c r="D331" s="75"/>
      <c r="E331" s="76"/>
      <c r="F331" s="88"/>
      <c r="G331" s="88"/>
      <c r="H331" s="88"/>
      <c r="I331" s="88"/>
      <c r="J331" s="83"/>
      <c r="K331" s="86"/>
      <c r="L331" s="86"/>
      <c r="M331" s="86"/>
      <c r="N331" s="86"/>
      <c r="O331" s="86"/>
      <c r="P331" s="85"/>
      <c r="Q331" s="86"/>
      <c r="R331" s="86"/>
      <c r="S331" s="87"/>
      <c r="U331" s="21"/>
      <c r="V331" s="107"/>
    </row>
    <row r="332" spans="2:22" x14ac:dyDescent="0.25">
      <c r="B332" s="74"/>
      <c r="C332" s="82"/>
      <c r="D332" s="75"/>
      <c r="E332" s="76"/>
      <c r="F332" s="88"/>
      <c r="G332" s="88"/>
      <c r="H332" s="88"/>
      <c r="I332" s="88"/>
      <c r="J332" s="83"/>
      <c r="K332" s="86"/>
      <c r="L332" s="86"/>
      <c r="M332" s="86"/>
      <c r="N332" s="86"/>
      <c r="O332" s="86"/>
      <c r="P332" s="85"/>
      <c r="Q332" s="86"/>
      <c r="R332" s="86"/>
      <c r="S332" s="87"/>
      <c r="U332" s="21"/>
      <c r="V332" s="107"/>
    </row>
    <row r="333" spans="2:22" x14ac:dyDescent="0.25">
      <c r="B333" s="74"/>
      <c r="C333" s="82"/>
      <c r="D333" s="75"/>
      <c r="E333" s="76"/>
      <c r="F333" s="88"/>
      <c r="G333" s="88"/>
      <c r="H333" s="88"/>
      <c r="I333" s="88"/>
      <c r="J333" s="83"/>
      <c r="K333" s="86"/>
      <c r="L333" s="86"/>
      <c r="M333" s="86"/>
      <c r="N333" s="86"/>
      <c r="O333" s="86"/>
      <c r="P333" s="85"/>
      <c r="Q333" s="86"/>
      <c r="R333" s="86"/>
      <c r="S333" s="87"/>
      <c r="U333" s="21"/>
      <c r="V333" s="107"/>
    </row>
    <row r="334" spans="2:22" x14ac:dyDescent="0.25">
      <c r="B334" s="74"/>
      <c r="C334" s="82"/>
      <c r="D334" s="75"/>
      <c r="E334" s="76"/>
      <c r="F334" s="88"/>
      <c r="G334" s="88"/>
      <c r="H334" s="88"/>
      <c r="I334" s="88"/>
      <c r="J334" s="83"/>
      <c r="K334" s="86"/>
      <c r="L334" s="86"/>
      <c r="M334" s="86"/>
      <c r="N334" s="86"/>
      <c r="O334" s="86"/>
      <c r="P334" s="85"/>
      <c r="Q334" s="86"/>
      <c r="R334" s="86"/>
      <c r="S334" s="87"/>
      <c r="U334" s="21"/>
      <c r="V334" s="107"/>
    </row>
    <row r="335" spans="2:22" x14ac:dyDescent="0.25">
      <c r="B335" s="74"/>
      <c r="C335" s="82"/>
      <c r="D335" s="75"/>
      <c r="E335" s="76"/>
      <c r="F335" s="88"/>
      <c r="G335" s="88"/>
      <c r="H335" s="88"/>
      <c r="I335" s="88"/>
      <c r="J335" s="83"/>
      <c r="K335" s="86"/>
      <c r="L335" s="86"/>
      <c r="M335" s="86"/>
      <c r="N335" s="86"/>
      <c r="O335" s="86"/>
      <c r="P335" s="85"/>
      <c r="Q335" s="86"/>
      <c r="R335" s="86"/>
      <c r="S335" s="87"/>
      <c r="U335" s="21"/>
      <c r="V335" s="107"/>
    </row>
    <row r="336" spans="2:22" x14ac:dyDescent="0.25">
      <c r="B336" s="74"/>
      <c r="C336" s="82"/>
      <c r="D336" s="75"/>
      <c r="E336" s="76"/>
      <c r="F336" s="88"/>
      <c r="G336" s="88"/>
      <c r="H336" s="88"/>
      <c r="I336" s="88"/>
      <c r="J336" s="83"/>
      <c r="K336" s="86"/>
      <c r="L336" s="86"/>
      <c r="M336" s="86"/>
      <c r="N336" s="86"/>
      <c r="O336" s="86"/>
      <c r="P336" s="85"/>
      <c r="Q336" s="86"/>
      <c r="R336" s="86"/>
      <c r="S336" s="87"/>
      <c r="U336" s="21"/>
      <c r="V336" s="107"/>
    </row>
    <row r="337" spans="2:22" x14ac:dyDescent="0.25">
      <c r="B337" s="74"/>
      <c r="C337" s="82"/>
      <c r="D337" s="75"/>
      <c r="E337" s="76"/>
      <c r="F337" s="88"/>
      <c r="G337" s="88"/>
      <c r="H337" s="88"/>
      <c r="I337" s="88"/>
      <c r="J337" s="83"/>
      <c r="K337" s="86"/>
      <c r="L337" s="86"/>
      <c r="M337" s="86"/>
      <c r="N337" s="86"/>
      <c r="O337" s="86"/>
      <c r="P337" s="85"/>
      <c r="Q337" s="86"/>
      <c r="R337" s="86"/>
      <c r="S337" s="87"/>
      <c r="U337" s="21"/>
      <c r="V337" s="107"/>
    </row>
    <row r="338" spans="2:22" x14ac:dyDescent="0.25">
      <c r="B338" s="74"/>
      <c r="C338" s="82"/>
      <c r="D338" s="75"/>
      <c r="E338" s="76"/>
      <c r="F338" s="88"/>
      <c r="G338" s="88"/>
      <c r="H338" s="88"/>
      <c r="I338" s="88"/>
      <c r="J338" s="83"/>
      <c r="K338" s="86"/>
      <c r="L338" s="86"/>
      <c r="M338" s="86"/>
      <c r="N338" s="86"/>
      <c r="O338" s="86"/>
      <c r="P338" s="85"/>
      <c r="Q338" s="86"/>
      <c r="R338" s="86"/>
      <c r="S338" s="87"/>
      <c r="U338" s="21"/>
      <c r="V338" s="107"/>
    </row>
    <row r="339" spans="2:22" x14ac:dyDescent="0.25">
      <c r="B339" s="74"/>
      <c r="C339" s="82"/>
      <c r="D339" s="75"/>
      <c r="E339" s="76"/>
      <c r="F339" s="88"/>
      <c r="G339" s="88"/>
      <c r="H339" s="88"/>
      <c r="I339" s="88"/>
      <c r="J339" s="83"/>
      <c r="K339" s="86"/>
      <c r="L339" s="86"/>
      <c r="M339" s="86"/>
      <c r="N339" s="86"/>
      <c r="O339" s="86"/>
      <c r="P339" s="85"/>
      <c r="Q339" s="86"/>
      <c r="R339" s="86"/>
      <c r="S339" s="87"/>
      <c r="U339" s="21"/>
      <c r="V339" s="107"/>
    </row>
    <row r="340" spans="2:22" x14ac:dyDescent="0.25">
      <c r="B340" s="74"/>
      <c r="C340" s="82"/>
      <c r="D340" s="75"/>
      <c r="E340" s="76"/>
      <c r="F340" s="88"/>
      <c r="G340" s="88"/>
      <c r="H340" s="88"/>
      <c r="I340" s="88"/>
      <c r="J340" s="83"/>
      <c r="K340" s="86"/>
      <c r="L340" s="86"/>
      <c r="M340" s="86"/>
      <c r="N340" s="86"/>
      <c r="O340" s="86"/>
      <c r="P340" s="85"/>
      <c r="Q340" s="86"/>
      <c r="R340" s="86"/>
      <c r="S340" s="87"/>
      <c r="U340" s="21"/>
      <c r="V340" s="107"/>
    </row>
    <row r="341" spans="2:22" x14ac:dyDescent="0.25">
      <c r="B341" s="74"/>
      <c r="C341" s="82"/>
      <c r="D341" s="75"/>
      <c r="E341" s="76"/>
      <c r="F341" s="88"/>
      <c r="G341" s="88"/>
      <c r="H341" s="88"/>
      <c r="I341" s="88"/>
      <c r="J341" s="83"/>
      <c r="K341" s="86"/>
      <c r="L341" s="86"/>
      <c r="M341" s="86"/>
      <c r="N341" s="86"/>
      <c r="O341" s="86"/>
      <c r="P341" s="85"/>
      <c r="Q341" s="86"/>
      <c r="R341" s="86"/>
      <c r="S341" s="87"/>
      <c r="U341" s="21"/>
      <c r="V341" s="107"/>
    </row>
    <row r="342" spans="2:22" x14ac:dyDescent="0.25">
      <c r="B342" s="74"/>
      <c r="C342" s="82"/>
      <c r="D342" s="75"/>
      <c r="E342" s="76"/>
      <c r="F342" s="88"/>
      <c r="G342" s="88"/>
      <c r="H342" s="88"/>
      <c r="I342" s="88"/>
      <c r="J342" s="83"/>
      <c r="K342" s="86"/>
      <c r="L342" s="86"/>
      <c r="M342" s="86"/>
      <c r="N342" s="86"/>
      <c r="O342" s="86"/>
      <c r="P342" s="85"/>
      <c r="Q342" s="86"/>
      <c r="R342" s="86"/>
      <c r="S342" s="87"/>
      <c r="U342" s="21"/>
      <c r="V342" s="107"/>
    </row>
    <row r="343" spans="2:22" x14ac:dyDescent="0.25">
      <c r="B343" s="74"/>
      <c r="C343" s="82"/>
      <c r="D343" s="75"/>
      <c r="E343" s="76"/>
      <c r="F343" s="88"/>
      <c r="G343" s="88"/>
      <c r="H343" s="88"/>
      <c r="I343" s="88"/>
      <c r="J343" s="83"/>
      <c r="K343" s="86"/>
      <c r="L343" s="86"/>
      <c r="M343" s="86"/>
      <c r="N343" s="86"/>
      <c r="O343" s="86"/>
      <c r="P343" s="85"/>
      <c r="Q343" s="86"/>
      <c r="R343" s="86"/>
      <c r="S343" s="87"/>
      <c r="U343" s="21"/>
      <c r="V343" s="107"/>
    </row>
    <row r="344" spans="2:22" x14ac:dyDescent="0.25">
      <c r="B344" s="74"/>
      <c r="C344" s="82"/>
      <c r="D344" s="75"/>
      <c r="E344" s="76"/>
      <c r="F344" s="88"/>
      <c r="G344" s="88"/>
      <c r="H344" s="88"/>
      <c r="I344" s="88"/>
      <c r="J344" s="83"/>
      <c r="K344" s="86"/>
      <c r="L344" s="86"/>
      <c r="M344" s="86"/>
      <c r="N344" s="86"/>
      <c r="O344" s="86"/>
      <c r="P344" s="85"/>
      <c r="Q344" s="86"/>
      <c r="R344" s="86"/>
      <c r="S344" s="87"/>
      <c r="U344" s="21"/>
      <c r="V344" s="107"/>
    </row>
    <row r="345" spans="2:22" x14ac:dyDescent="0.25">
      <c r="B345" s="74"/>
      <c r="C345" s="82"/>
      <c r="D345" s="75"/>
      <c r="E345" s="76"/>
      <c r="F345" s="88"/>
      <c r="G345" s="88"/>
      <c r="H345" s="88"/>
      <c r="I345" s="88"/>
      <c r="J345" s="83"/>
      <c r="K345" s="86"/>
      <c r="L345" s="86"/>
      <c r="M345" s="86"/>
      <c r="N345" s="86"/>
      <c r="O345" s="86"/>
      <c r="P345" s="85"/>
      <c r="Q345" s="86"/>
      <c r="R345" s="86"/>
      <c r="S345" s="87"/>
      <c r="U345" s="21"/>
      <c r="V345" s="107"/>
    </row>
    <row r="346" spans="2:22" x14ac:dyDescent="0.25">
      <c r="B346" s="74"/>
      <c r="C346" s="82"/>
      <c r="D346" s="75"/>
      <c r="E346" s="76"/>
      <c r="F346" s="88"/>
      <c r="G346" s="88"/>
      <c r="H346" s="88"/>
      <c r="I346" s="88"/>
      <c r="J346" s="83"/>
      <c r="K346" s="86"/>
      <c r="L346" s="86"/>
      <c r="M346" s="86"/>
      <c r="N346" s="86"/>
      <c r="O346" s="86"/>
      <c r="P346" s="85"/>
      <c r="Q346" s="86"/>
      <c r="R346" s="86"/>
      <c r="S346" s="87"/>
      <c r="U346" s="21"/>
      <c r="V346" s="107"/>
    </row>
    <row r="347" spans="2:22" x14ac:dyDescent="0.25">
      <c r="B347" s="74"/>
      <c r="C347" s="82"/>
      <c r="D347" s="75"/>
      <c r="E347" s="76"/>
      <c r="F347" s="88"/>
      <c r="G347" s="88"/>
      <c r="H347" s="88"/>
      <c r="I347" s="88"/>
      <c r="J347" s="83"/>
      <c r="K347" s="86"/>
      <c r="L347" s="86"/>
      <c r="M347" s="86"/>
      <c r="N347" s="86"/>
      <c r="O347" s="86"/>
      <c r="P347" s="85"/>
      <c r="Q347" s="86"/>
      <c r="R347" s="86"/>
      <c r="S347" s="87"/>
      <c r="U347" s="21"/>
      <c r="V347" s="107"/>
    </row>
    <row r="348" spans="2:22" x14ac:dyDescent="0.25">
      <c r="B348" s="74"/>
      <c r="C348" s="82"/>
      <c r="D348" s="75"/>
      <c r="E348" s="76"/>
      <c r="F348" s="88"/>
      <c r="G348" s="88"/>
      <c r="H348" s="88"/>
      <c r="I348" s="88"/>
      <c r="J348" s="83"/>
      <c r="K348" s="86"/>
      <c r="L348" s="86"/>
      <c r="M348" s="86"/>
      <c r="N348" s="86"/>
      <c r="O348" s="86"/>
      <c r="P348" s="85"/>
      <c r="Q348" s="86"/>
      <c r="R348" s="86"/>
      <c r="S348" s="87"/>
      <c r="U348" s="21"/>
      <c r="V348" s="107"/>
    </row>
    <row r="349" spans="2:22" x14ac:dyDescent="0.25">
      <c r="B349" s="74"/>
      <c r="C349" s="82"/>
      <c r="D349" s="75"/>
      <c r="E349" s="76"/>
      <c r="F349" s="88"/>
      <c r="G349" s="88"/>
      <c r="H349" s="88"/>
      <c r="I349" s="88"/>
      <c r="J349" s="83"/>
      <c r="K349" s="86"/>
      <c r="L349" s="86"/>
      <c r="M349" s="86"/>
      <c r="N349" s="86"/>
      <c r="O349" s="86"/>
      <c r="P349" s="85"/>
      <c r="Q349" s="86"/>
      <c r="R349" s="86"/>
      <c r="S349" s="87"/>
      <c r="U349" s="21"/>
      <c r="V349" s="107"/>
    </row>
    <row r="350" spans="2:22" x14ac:dyDescent="0.25">
      <c r="B350" s="74"/>
      <c r="C350" s="82"/>
      <c r="D350" s="75"/>
      <c r="E350" s="76"/>
      <c r="F350" s="88"/>
      <c r="G350" s="88"/>
      <c r="H350" s="88"/>
      <c r="I350" s="88"/>
      <c r="J350" s="83"/>
      <c r="K350" s="86"/>
      <c r="L350" s="86"/>
      <c r="M350" s="86"/>
      <c r="N350" s="86"/>
      <c r="O350" s="86"/>
      <c r="P350" s="85"/>
      <c r="Q350" s="86"/>
      <c r="R350" s="86"/>
      <c r="S350" s="87"/>
      <c r="U350" s="21"/>
      <c r="V350" s="107"/>
    </row>
    <row r="351" spans="2:22" x14ac:dyDescent="0.25">
      <c r="B351" s="74"/>
      <c r="C351" s="82"/>
      <c r="D351" s="75"/>
      <c r="E351" s="76"/>
      <c r="F351" s="88"/>
      <c r="G351" s="88"/>
      <c r="H351" s="88"/>
      <c r="I351" s="88"/>
      <c r="J351" s="83"/>
      <c r="K351" s="86"/>
      <c r="L351" s="86"/>
      <c r="M351" s="86"/>
      <c r="N351" s="86"/>
      <c r="O351" s="86"/>
      <c r="P351" s="85"/>
      <c r="Q351" s="86"/>
      <c r="R351" s="86"/>
      <c r="S351" s="87"/>
      <c r="U351" s="21"/>
      <c r="V351" s="107"/>
    </row>
    <row r="352" spans="2:22" x14ac:dyDescent="0.25">
      <c r="B352" s="74"/>
      <c r="C352" s="82"/>
      <c r="D352" s="75"/>
      <c r="E352" s="76"/>
      <c r="F352" s="88"/>
      <c r="G352" s="88"/>
      <c r="H352" s="88"/>
      <c r="I352" s="88"/>
      <c r="J352" s="83"/>
      <c r="K352" s="86"/>
      <c r="L352" s="86"/>
      <c r="M352" s="86"/>
      <c r="N352" s="86"/>
      <c r="O352" s="86"/>
      <c r="P352" s="85"/>
      <c r="Q352" s="86"/>
      <c r="R352" s="86"/>
      <c r="S352" s="87"/>
      <c r="U352" s="21"/>
      <c r="V352" s="107"/>
    </row>
    <row r="353" spans="2:22" x14ac:dyDescent="0.25">
      <c r="B353" s="74"/>
      <c r="C353" s="82"/>
      <c r="D353" s="75"/>
      <c r="E353" s="76"/>
      <c r="F353" s="88"/>
      <c r="G353" s="88"/>
      <c r="H353" s="88"/>
      <c r="I353" s="88"/>
      <c r="J353" s="83"/>
      <c r="K353" s="86"/>
      <c r="L353" s="86"/>
      <c r="M353" s="86"/>
      <c r="N353" s="86"/>
      <c r="O353" s="86"/>
      <c r="P353" s="85"/>
      <c r="Q353" s="86"/>
      <c r="R353" s="86"/>
      <c r="S353" s="87"/>
      <c r="U353" s="21"/>
      <c r="V353" s="107"/>
    </row>
    <row r="354" spans="2:22" x14ac:dyDescent="0.25">
      <c r="B354" s="74"/>
      <c r="C354" s="82"/>
      <c r="D354" s="75"/>
      <c r="E354" s="76"/>
      <c r="F354" s="88"/>
      <c r="G354" s="88"/>
      <c r="H354" s="88"/>
      <c r="I354" s="88"/>
      <c r="J354" s="83"/>
      <c r="K354" s="86"/>
      <c r="L354" s="86"/>
      <c r="M354" s="86"/>
      <c r="N354" s="86"/>
      <c r="O354" s="86"/>
      <c r="P354" s="85"/>
      <c r="Q354" s="86"/>
      <c r="R354" s="86"/>
      <c r="S354" s="87"/>
      <c r="U354" s="21"/>
      <c r="V354" s="107"/>
    </row>
    <row r="355" spans="2:22" x14ac:dyDescent="0.25">
      <c r="B355" s="74"/>
      <c r="C355" s="82"/>
      <c r="D355" s="75"/>
      <c r="E355" s="76"/>
      <c r="F355" s="88"/>
      <c r="G355" s="88"/>
      <c r="H355" s="88"/>
      <c r="I355" s="88"/>
      <c r="J355" s="83"/>
      <c r="K355" s="86"/>
      <c r="L355" s="86"/>
      <c r="M355" s="86"/>
      <c r="N355" s="86"/>
      <c r="O355" s="86"/>
      <c r="P355" s="85"/>
      <c r="Q355" s="86"/>
      <c r="R355" s="86"/>
      <c r="S355" s="87"/>
      <c r="U355" s="21"/>
      <c r="V355" s="107"/>
    </row>
    <row r="356" spans="2:22" x14ac:dyDescent="0.25">
      <c r="B356" s="74"/>
      <c r="C356" s="82"/>
      <c r="D356" s="75"/>
      <c r="E356" s="76"/>
      <c r="F356" s="88"/>
      <c r="G356" s="88"/>
      <c r="H356" s="88"/>
      <c r="I356" s="88"/>
      <c r="J356" s="83"/>
      <c r="K356" s="86"/>
      <c r="L356" s="86"/>
      <c r="M356" s="86"/>
      <c r="N356" s="86"/>
      <c r="O356" s="86"/>
      <c r="P356" s="85"/>
      <c r="Q356" s="86"/>
      <c r="R356" s="86"/>
      <c r="S356" s="87"/>
      <c r="U356" s="21"/>
      <c r="V356" s="107"/>
    </row>
    <row r="357" spans="2:22" x14ac:dyDescent="0.25">
      <c r="B357" s="74"/>
      <c r="C357" s="82"/>
      <c r="D357" s="75"/>
      <c r="E357" s="76"/>
      <c r="F357" s="88"/>
      <c r="G357" s="88"/>
      <c r="H357" s="88"/>
      <c r="I357" s="88"/>
      <c r="J357" s="83"/>
      <c r="K357" s="86"/>
      <c r="L357" s="86"/>
      <c r="M357" s="86"/>
      <c r="N357" s="86"/>
      <c r="O357" s="86"/>
      <c r="P357" s="85"/>
      <c r="Q357" s="86"/>
      <c r="R357" s="86"/>
      <c r="S357" s="87"/>
      <c r="U357" s="21"/>
      <c r="V357" s="107"/>
    </row>
    <row r="358" spans="2:22" x14ac:dyDescent="0.25">
      <c r="B358" s="74"/>
      <c r="C358" s="82"/>
      <c r="D358" s="75"/>
      <c r="E358" s="76"/>
      <c r="F358" s="88"/>
      <c r="G358" s="88"/>
      <c r="H358" s="88"/>
      <c r="I358" s="88"/>
      <c r="J358" s="83"/>
      <c r="K358" s="86"/>
      <c r="L358" s="86"/>
      <c r="M358" s="86"/>
      <c r="N358" s="86"/>
      <c r="O358" s="86"/>
      <c r="P358" s="85"/>
      <c r="Q358" s="86"/>
      <c r="R358" s="86"/>
      <c r="S358" s="87"/>
      <c r="U358" s="21"/>
      <c r="V358" s="107"/>
    </row>
    <row r="359" spans="2:22" x14ac:dyDescent="0.25">
      <c r="B359" s="74"/>
      <c r="C359" s="82"/>
      <c r="D359" s="75"/>
      <c r="E359" s="76"/>
      <c r="F359" s="88"/>
      <c r="G359" s="88"/>
      <c r="H359" s="88"/>
      <c r="I359" s="88"/>
      <c r="J359" s="83"/>
      <c r="K359" s="86"/>
      <c r="L359" s="86"/>
      <c r="M359" s="86"/>
      <c r="N359" s="86"/>
      <c r="O359" s="86"/>
      <c r="P359" s="85"/>
      <c r="Q359" s="86"/>
      <c r="R359" s="86"/>
      <c r="S359" s="87"/>
      <c r="U359" s="21"/>
      <c r="V359" s="107"/>
    </row>
    <row r="360" spans="2:22" x14ac:dyDescent="0.25">
      <c r="B360" s="74"/>
      <c r="C360" s="82"/>
      <c r="D360" s="75"/>
      <c r="E360" s="76"/>
      <c r="F360" s="88"/>
      <c r="G360" s="88"/>
      <c r="H360" s="88"/>
      <c r="I360" s="88"/>
      <c r="J360" s="83"/>
      <c r="K360" s="86"/>
      <c r="L360" s="86"/>
      <c r="M360" s="86"/>
      <c r="N360" s="86"/>
      <c r="O360" s="86"/>
      <c r="P360" s="85"/>
      <c r="Q360" s="86"/>
      <c r="R360" s="86"/>
      <c r="S360" s="87"/>
      <c r="U360" s="21"/>
      <c r="V360" s="107"/>
    </row>
    <row r="361" spans="2:22" x14ac:dyDescent="0.25">
      <c r="B361" s="74"/>
      <c r="C361" s="82"/>
      <c r="D361" s="75"/>
      <c r="E361" s="76"/>
      <c r="F361" s="88"/>
      <c r="G361" s="88"/>
      <c r="H361" s="88"/>
      <c r="I361" s="88"/>
      <c r="J361" s="83"/>
      <c r="K361" s="86"/>
      <c r="L361" s="86"/>
      <c r="M361" s="86"/>
      <c r="N361" s="86"/>
      <c r="O361" s="86"/>
      <c r="P361" s="85"/>
      <c r="Q361" s="86"/>
      <c r="R361" s="86"/>
      <c r="S361" s="87"/>
      <c r="U361" s="21"/>
      <c r="V361" s="107"/>
    </row>
    <row r="362" spans="2:22" x14ac:dyDescent="0.25">
      <c r="B362" s="74"/>
      <c r="C362" s="82"/>
      <c r="D362" s="75"/>
      <c r="E362" s="76"/>
      <c r="F362" s="88"/>
      <c r="G362" s="88"/>
      <c r="H362" s="88"/>
      <c r="I362" s="88"/>
      <c r="J362" s="83"/>
      <c r="K362" s="86"/>
      <c r="L362" s="86"/>
      <c r="M362" s="86"/>
      <c r="N362" s="86"/>
      <c r="O362" s="86"/>
      <c r="P362" s="85"/>
      <c r="Q362" s="86"/>
      <c r="R362" s="86"/>
      <c r="S362" s="87"/>
      <c r="U362" s="21"/>
      <c r="V362" s="107"/>
    </row>
    <row r="363" spans="2:22" x14ac:dyDescent="0.25">
      <c r="B363" s="74"/>
      <c r="C363" s="82"/>
      <c r="D363" s="75"/>
      <c r="E363" s="76"/>
      <c r="F363" s="88"/>
      <c r="G363" s="88"/>
      <c r="H363" s="88"/>
      <c r="I363" s="88"/>
      <c r="J363" s="83"/>
      <c r="K363" s="86"/>
      <c r="L363" s="86"/>
      <c r="M363" s="86"/>
      <c r="N363" s="86"/>
      <c r="O363" s="86"/>
      <c r="P363" s="85"/>
      <c r="Q363" s="86"/>
      <c r="R363" s="86"/>
      <c r="S363" s="87"/>
      <c r="U363" s="21"/>
      <c r="V363" s="107"/>
    </row>
    <row r="364" spans="2:22" x14ac:dyDescent="0.25">
      <c r="B364" s="74"/>
      <c r="C364" s="82"/>
      <c r="D364" s="75"/>
      <c r="E364" s="76"/>
      <c r="F364" s="88"/>
      <c r="G364" s="88"/>
      <c r="H364" s="88"/>
      <c r="I364" s="88"/>
      <c r="J364" s="83"/>
      <c r="K364" s="86"/>
      <c r="L364" s="86"/>
      <c r="M364" s="86"/>
      <c r="N364" s="86"/>
      <c r="O364" s="86"/>
      <c r="P364" s="85"/>
      <c r="Q364" s="86"/>
      <c r="R364" s="86"/>
      <c r="S364" s="87"/>
      <c r="U364" s="21"/>
      <c r="V364" s="107"/>
    </row>
    <row r="365" spans="2:22" x14ac:dyDescent="0.25">
      <c r="B365" s="74"/>
      <c r="C365" s="82"/>
      <c r="D365" s="75"/>
      <c r="E365" s="76"/>
      <c r="F365" s="88"/>
      <c r="G365" s="88"/>
      <c r="H365" s="88"/>
      <c r="I365" s="88"/>
      <c r="J365" s="83"/>
      <c r="K365" s="86"/>
      <c r="L365" s="86"/>
      <c r="M365" s="86"/>
      <c r="N365" s="86"/>
      <c r="O365" s="86"/>
      <c r="P365" s="85"/>
      <c r="Q365" s="86"/>
      <c r="R365" s="86"/>
      <c r="S365" s="87"/>
      <c r="U365" s="21"/>
      <c r="V365" s="107"/>
    </row>
    <row r="366" spans="2:22" x14ac:dyDescent="0.25">
      <c r="B366" s="74"/>
      <c r="C366" s="82"/>
      <c r="D366" s="75"/>
      <c r="E366" s="76"/>
      <c r="F366" s="88"/>
      <c r="G366" s="88"/>
      <c r="H366" s="88"/>
      <c r="I366" s="88"/>
      <c r="J366" s="83"/>
      <c r="K366" s="86"/>
      <c r="L366" s="86"/>
      <c r="M366" s="86"/>
      <c r="N366" s="86"/>
      <c r="O366" s="86"/>
      <c r="P366" s="85"/>
      <c r="Q366" s="86"/>
      <c r="R366" s="86"/>
      <c r="S366" s="87"/>
      <c r="U366" s="21"/>
      <c r="V366" s="107"/>
    </row>
    <row r="367" spans="2:22" x14ac:dyDescent="0.25">
      <c r="B367" s="74"/>
      <c r="C367" s="82"/>
      <c r="D367" s="75"/>
      <c r="E367" s="76"/>
      <c r="F367" s="88"/>
      <c r="G367" s="88"/>
      <c r="H367" s="88"/>
      <c r="I367" s="88"/>
      <c r="J367" s="83"/>
      <c r="K367" s="86"/>
      <c r="L367" s="86"/>
      <c r="M367" s="86"/>
      <c r="N367" s="86"/>
      <c r="O367" s="86"/>
      <c r="P367" s="85"/>
      <c r="Q367" s="86"/>
      <c r="R367" s="86"/>
      <c r="S367" s="87"/>
      <c r="U367" s="21"/>
      <c r="V367" s="107"/>
    </row>
    <row r="368" spans="2:22" x14ac:dyDescent="0.25">
      <c r="B368" s="74"/>
      <c r="C368" s="82"/>
      <c r="D368" s="75"/>
      <c r="E368" s="76"/>
      <c r="F368" s="88"/>
      <c r="G368" s="88"/>
      <c r="H368" s="88"/>
      <c r="I368" s="88"/>
      <c r="J368" s="83"/>
      <c r="K368" s="86"/>
      <c r="L368" s="86"/>
      <c r="M368" s="86"/>
      <c r="N368" s="86"/>
      <c r="O368" s="86"/>
      <c r="P368" s="85"/>
      <c r="Q368" s="86"/>
      <c r="R368" s="86"/>
      <c r="S368" s="87"/>
      <c r="U368" s="21"/>
      <c r="V368" s="107"/>
    </row>
    <row r="369" spans="2:22" x14ac:dyDescent="0.25">
      <c r="B369" s="74"/>
      <c r="C369" s="82"/>
      <c r="D369" s="75"/>
      <c r="E369" s="76"/>
      <c r="F369" s="88"/>
      <c r="G369" s="88"/>
      <c r="H369" s="88"/>
      <c r="I369" s="88"/>
      <c r="J369" s="83"/>
      <c r="K369" s="86"/>
      <c r="L369" s="86"/>
      <c r="M369" s="86"/>
      <c r="N369" s="86"/>
      <c r="O369" s="86"/>
      <c r="P369" s="85"/>
      <c r="Q369" s="86"/>
      <c r="R369" s="86"/>
      <c r="S369" s="87"/>
      <c r="U369" s="21"/>
      <c r="V369" s="107"/>
    </row>
    <row r="370" spans="2:22" x14ac:dyDescent="0.25">
      <c r="B370" s="74"/>
      <c r="C370" s="82"/>
      <c r="D370" s="75"/>
      <c r="E370" s="76"/>
      <c r="F370" s="88"/>
      <c r="G370" s="88"/>
      <c r="H370" s="88"/>
      <c r="I370" s="88"/>
      <c r="J370" s="83"/>
      <c r="K370" s="86"/>
      <c r="L370" s="86"/>
      <c r="M370" s="86"/>
      <c r="N370" s="86"/>
      <c r="O370" s="86"/>
      <c r="P370" s="85"/>
      <c r="Q370" s="86"/>
      <c r="R370" s="86"/>
      <c r="S370" s="87"/>
      <c r="U370" s="21"/>
      <c r="V370" s="107"/>
    </row>
    <row r="371" spans="2:22" x14ac:dyDescent="0.25">
      <c r="B371" s="74"/>
      <c r="C371" s="82"/>
      <c r="D371" s="75"/>
      <c r="E371" s="76"/>
      <c r="F371" s="88"/>
      <c r="G371" s="88"/>
      <c r="H371" s="88"/>
      <c r="I371" s="88"/>
      <c r="J371" s="83"/>
      <c r="K371" s="86"/>
      <c r="L371" s="86"/>
      <c r="M371" s="86"/>
      <c r="N371" s="86"/>
      <c r="O371" s="86"/>
      <c r="P371" s="85"/>
      <c r="Q371" s="86"/>
      <c r="R371" s="86"/>
      <c r="S371" s="87"/>
      <c r="U371" s="21"/>
      <c r="V371" s="107"/>
    </row>
    <row r="372" spans="2:22" x14ac:dyDescent="0.25">
      <c r="B372" s="74"/>
      <c r="C372" s="82"/>
      <c r="D372" s="75"/>
      <c r="E372" s="76"/>
      <c r="F372" s="88"/>
      <c r="G372" s="88"/>
      <c r="H372" s="88"/>
      <c r="I372" s="88"/>
      <c r="J372" s="83"/>
      <c r="K372" s="86"/>
      <c r="L372" s="86"/>
      <c r="M372" s="86"/>
      <c r="N372" s="86"/>
      <c r="O372" s="86"/>
      <c r="P372" s="85"/>
      <c r="Q372" s="86"/>
      <c r="R372" s="86"/>
      <c r="S372" s="87"/>
      <c r="U372" s="21"/>
      <c r="V372" s="107"/>
    </row>
    <row r="373" spans="2:22" x14ac:dyDescent="0.25">
      <c r="B373" s="74"/>
      <c r="C373" s="82"/>
      <c r="D373" s="75"/>
      <c r="E373" s="76"/>
      <c r="F373" s="88"/>
      <c r="G373" s="88"/>
      <c r="H373" s="88"/>
      <c r="I373" s="88"/>
      <c r="J373" s="83"/>
      <c r="K373" s="86"/>
      <c r="L373" s="86"/>
      <c r="M373" s="86"/>
      <c r="N373" s="86"/>
      <c r="O373" s="86"/>
      <c r="P373" s="85"/>
      <c r="Q373" s="86"/>
      <c r="R373" s="86"/>
      <c r="S373" s="87"/>
      <c r="U373" s="21"/>
      <c r="V373" s="107"/>
    </row>
    <row r="374" spans="2:22" x14ac:dyDescent="0.25">
      <c r="B374" s="74"/>
      <c r="C374" s="82"/>
      <c r="D374" s="75"/>
      <c r="E374" s="76"/>
      <c r="F374" s="88"/>
      <c r="G374" s="88"/>
      <c r="H374" s="88"/>
      <c r="I374" s="88"/>
      <c r="J374" s="83"/>
      <c r="K374" s="86"/>
      <c r="L374" s="86"/>
      <c r="M374" s="86"/>
      <c r="N374" s="86"/>
      <c r="O374" s="86"/>
      <c r="P374" s="85"/>
      <c r="Q374" s="86"/>
      <c r="R374" s="86"/>
      <c r="S374" s="87"/>
      <c r="U374" s="21"/>
      <c r="V374" s="107"/>
    </row>
    <row r="375" spans="2:22" x14ac:dyDescent="0.25">
      <c r="B375" s="74"/>
      <c r="C375" s="82"/>
      <c r="D375" s="75"/>
      <c r="E375" s="76"/>
      <c r="F375" s="88"/>
      <c r="G375" s="88"/>
      <c r="H375" s="88"/>
      <c r="I375" s="88"/>
      <c r="J375" s="83"/>
      <c r="K375" s="86"/>
      <c r="L375" s="86"/>
      <c r="M375" s="86"/>
      <c r="N375" s="86"/>
      <c r="O375" s="86"/>
      <c r="P375" s="85"/>
      <c r="Q375" s="86"/>
      <c r="R375" s="86"/>
      <c r="S375" s="87"/>
      <c r="U375" s="21"/>
      <c r="V375" s="107"/>
    </row>
    <row r="376" spans="2:22" x14ac:dyDescent="0.25">
      <c r="B376" s="74"/>
      <c r="C376" s="82"/>
      <c r="D376" s="75"/>
      <c r="E376" s="76"/>
      <c r="F376" s="88"/>
      <c r="G376" s="88"/>
      <c r="H376" s="88"/>
      <c r="I376" s="88"/>
      <c r="J376" s="83"/>
      <c r="K376" s="86"/>
      <c r="L376" s="86"/>
      <c r="M376" s="86"/>
      <c r="N376" s="86"/>
      <c r="O376" s="86"/>
      <c r="P376" s="85"/>
      <c r="Q376" s="86"/>
      <c r="R376" s="86"/>
      <c r="S376" s="87"/>
      <c r="U376" s="21"/>
      <c r="V376" s="107"/>
    </row>
    <row r="377" spans="2:22" x14ac:dyDescent="0.25">
      <c r="B377" s="74"/>
      <c r="C377" s="82"/>
      <c r="D377" s="75"/>
      <c r="E377" s="76"/>
      <c r="F377" s="88"/>
      <c r="G377" s="88"/>
      <c r="H377" s="88"/>
      <c r="I377" s="88"/>
      <c r="J377" s="83"/>
      <c r="K377" s="86"/>
      <c r="L377" s="86"/>
      <c r="M377" s="86"/>
      <c r="N377" s="86"/>
      <c r="O377" s="86"/>
      <c r="P377" s="85"/>
      <c r="Q377" s="86"/>
      <c r="R377" s="86"/>
      <c r="S377" s="87"/>
      <c r="U377" s="21"/>
      <c r="V377" s="107"/>
    </row>
    <row r="378" spans="2:22" x14ac:dyDescent="0.25">
      <c r="B378" s="74"/>
      <c r="C378" s="82"/>
      <c r="D378" s="75"/>
      <c r="E378" s="76"/>
      <c r="F378" s="88"/>
      <c r="G378" s="88"/>
      <c r="H378" s="88"/>
      <c r="I378" s="88"/>
      <c r="J378" s="83"/>
      <c r="K378" s="86"/>
      <c r="L378" s="86"/>
      <c r="M378" s="86"/>
      <c r="N378" s="86"/>
      <c r="O378" s="86"/>
      <c r="P378" s="85"/>
      <c r="Q378" s="86"/>
      <c r="R378" s="86"/>
      <c r="S378" s="87"/>
      <c r="U378" s="21"/>
      <c r="V378" s="107"/>
    </row>
    <row r="379" spans="2:22" x14ac:dyDescent="0.25">
      <c r="B379" s="74"/>
      <c r="C379" s="82"/>
      <c r="D379" s="75"/>
      <c r="E379" s="76"/>
      <c r="F379" s="88"/>
      <c r="G379" s="88"/>
      <c r="H379" s="88"/>
      <c r="I379" s="88"/>
      <c r="J379" s="83"/>
      <c r="K379" s="86"/>
      <c r="L379" s="86"/>
      <c r="M379" s="86"/>
      <c r="N379" s="86"/>
      <c r="O379" s="86"/>
      <c r="P379" s="85"/>
      <c r="Q379" s="86"/>
      <c r="R379" s="86"/>
      <c r="S379" s="87"/>
      <c r="U379" s="21"/>
      <c r="V379" s="107"/>
    </row>
    <row r="380" spans="2:22" x14ac:dyDescent="0.25">
      <c r="B380" s="74"/>
      <c r="C380" s="82"/>
      <c r="D380" s="75"/>
      <c r="E380" s="76"/>
      <c r="F380" s="88"/>
      <c r="G380" s="88"/>
      <c r="H380" s="88"/>
      <c r="I380" s="88"/>
      <c r="J380" s="83"/>
      <c r="K380" s="86"/>
      <c r="L380" s="86"/>
      <c r="M380" s="86"/>
      <c r="N380" s="86"/>
      <c r="O380" s="86"/>
      <c r="P380" s="85"/>
      <c r="Q380" s="86"/>
      <c r="R380" s="86"/>
      <c r="S380" s="87"/>
      <c r="U380" s="21"/>
      <c r="V380" s="107"/>
    </row>
    <row r="381" spans="2:22" x14ac:dyDescent="0.25">
      <c r="B381" s="74"/>
      <c r="C381" s="82"/>
      <c r="D381" s="75"/>
      <c r="E381" s="76"/>
      <c r="F381" s="88"/>
      <c r="G381" s="88"/>
      <c r="H381" s="88"/>
      <c r="I381" s="88"/>
      <c r="J381" s="83"/>
      <c r="K381" s="86"/>
      <c r="L381" s="86"/>
      <c r="M381" s="86"/>
      <c r="N381" s="86"/>
      <c r="O381" s="86"/>
      <c r="P381" s="85"/>
      <c r="Q381" s="86"/>
      <c r="R381" s="86"/>
      <c r="S381" s="87"/>
      <c r="U381" s="21"/>
      <c r="V381" s="107"/>
    </row>
    <row r="382" spans="2:22" x14ac:dyDescent="0.25">
      <c r="B382" s="74"/>
      <c r="C382" s="82"/>
      <c r="D382" s="75"/>
      <c r="E382" s="76"/>
      <c r="F382" s="88"/>
      <c r="G382" s="88"/>
      <c r="H382" s="88"/>
      <c r="I382" s="88"/>
      <c r="J382" s="83"/>
      <c r="K382" s="86"/>
      <c r="L382" s="86"/>
      <c r="M382" s="86"/>
      <c r="N382" s="86"/>
      <c r="O382" s="86"/>
      <c r="P382" s="85"/>
      <c r="Q382" s="86"/>
      <c r="R382" s="86"/>
      <c r="S382" s="87"/>
      <c r="U382" s="21"/>
      <c r="V382" s="107"/>
    </row>
    <row r="383" spans="2:22" x14ac:dyDescent="0.25">
      <c r="B383" s="74"/>
      <c r="C383" s="82"/>
      <c r="D383" s="75"/>
      <c r="E383" s="76"/>
      <c r="F383" s="88"/>
      <c r="G383" s="88"/>
      <c r="H383" s="88"/>
      <c r="I383" s="88"/>
      <c r="J383" s="83"/>
      <c r="K383" s="86"/>
      <c r="L383" s="86"/>
      <c r="M383" s="86"/>
      <c r="N383" s="86"/>
      <c r="O383" s="86"/>
      <c r="P383" s="85"/>
      <c r="Q383" s="86"/>
      <c r="R383" s="86"/>
      <c r="S383" s="87"/>
      <c r="U383" s="21"/>
      <c r="V383" s="107"/>
    </row>
    <row r="384" spans="2:22" x14ac:dyDescent="0.25">
      <c r="B384" s="74"/>
      <c r="C384" s="82"/>
      <c r="D384" s="75"/>
      <c r="E384" s="76"/>
      <c r="F384" s="88"/>
      <c r="G384" s="88"/>
      <c r="H384" s="88"/>
      <c r="I384" s="88"/>
      <c r="J384" s="83"/>
      <c r="K384" s="86"/>
      <c r="L384" s="86"/>
      <c r="M384" s="86"/>
      <c r="N384" s="86"/>
      <c r="O384" s="86"/>
      <c r="P384" s="85"/>
      <c r="Q384" s="86"/>
      <c r="R384" s="86"/>
      <c r="S384" s="87"/>
      <c r="U384" s="21"/>
      <c r="V384" s="107"/>
    </row>
    <row r="385" spans="2:22" x14ac:dyDescent="0.25">
      <c r="B385" s="74"/>
      <c r="C385" s="82"/>
      <c r="D385" s="75"/>
      <c r="E385" s="76"/>
      <c r="F385" s="88"/>
      <c r="G385" s="88"/>
      <c r="H385" s="88"/>
      <c r="I385" s="88"/>
      <c r="J385" s="83"/>
      <c r="K385" s="86"/>
      <c r="L385" s="86"/>
      <c r="M385" s="86"/>
      <c r="N385" s="86"/>
      <c r="O385" s="86"/>
      <c r="P385" s="85"/>
      <c r="Q385" s="86"/>
      <c r="R385" s="86"/>
      <c r="S385" s="87"/>
      <c r="U385" s="21"/>
      <c r="V385" s="107"/>
    </row>
    <row r="386" spans="2:22" x14ac:dyDescent="0.25">
      <c r="B386" s="74"/>
      <c r="C386" s="82"/>
      <c r="D386" s="75"/>
      <c r="E386" s="76"/>
      <c r="F386" s="88"/>
      <c r="G386" s="88"/>
      <c r="H386" s="88"/>
      <c r="I386" s="88"/>
      <c r="J386" s="83"/>
      <c r="K386" s="86"/>
      <c r="L386" s="86"/>
      <c r="M386" s="86"/>
      <c r="N386" s="86"/>
      <c r="O386" s="86"/>
      <c r="P386" s="85"/>
      <c r="Q386" s="86"/>
      <c r="R386" s="86"/>
      <c r="S386" s="87"/>
      <c r="U386" s="21"/>
      <c r="V386" s="107"/>
    </row>
    <row r="387" spans="2:22" x14ac:dyDescent="0.25">
      <c r="B387" s="74"/>
      <c r="C387" s="82"/>
      <c r="D387" s="75"/>
      <c r="E387" s="76"/>
      <c r="F387" s="88"/>
      <c r="G387" s="88"/>
      <c r="H387" s="88"/>
      <c r="I387" s="88"/>
      <c r="J387" s="83"/>
      <c r="K387" s="86"/>
      <c r="L387" s="86"/>
      <c r="M387" s="86"/>
      <c r="N387" s="86"/>
      <c r="O387" s="86"/>
      <c r="P387" s="85"/>
      <c r="Q387" s="86"/>
      <c r="R387" s="86"/>
      <c r="S387" s="87"/>
      <c r="U387" s="21"/>
      <c r="V387" s="107"/>
    </row>
    <row r="388" spans="2:22" x14ac:dyDescent="0.25">
      <c r="B388" s="74"/>
      <c r="C388" s="82"/>
      <c r="D388" s="75"/>
      <c r="E388" s="76"/>
      <c r="F388" s="88"/>
      <c r="G388" s="88"/>
      <c r="H388" s="88"/>
      <c r="I388" s="88"/>
      <c r="J388" s="83"/>
      <c r="K388" s="86"/>
      <c r="L388" s="86"/>
      <c r="M388" s="86"/>
      <c r="N388" s="86"/>
      <c r="O388" s="86"/>
      <c r="P388" s="85"/>
      <c r="Q388" s="86"/>
      <c r="R388" s="86"/>
      <c r="S388" s="87"/>
      <c r="U388" s="21"/>
      <c r="V388" s="107"/>
    </row>
    <row r="389" spans="2:22" x14ac:dyDescent="0.25">
      <c r="B389" s="74"/>
      <c r="C389" s="82"/>
      <c r="D389" s="75"/>
      <c r="E389" s="76"/>
      <c r="F389" s="88"/>
      <c r="G389" s="88"/>
      <c r="H389" s="88"/>
      <c r="I389" s="88"/>
      <c r="J389" s="83"/>
      <c r="K389" s="86"/>
      <c r="L389" s="86"/>
      <c r="M389" s="86"/>
      <c r="N389" s="86"/>
      <c r="O389" s="86"/>
      <c r="P389" s="85"/>
      <c r="Q389" s="86"/>
      <c r="R389" s="86"/>
      <c r="S389" s="87"/>
      <c r="U389" s="21"/>
      <c r="V389" s="107"/>
    </row>
    <row r="390" spans="2:22" x14ac:dyDescent="0.25">
      <c r="B390" s="74"/>
      <c r="C390" s="82"/>
      <c r="D390" s="75"/>
      <c r="E390" s="76"/>
      <c r="F390" s="88"/>
      <c r="G390" s="88"/>
      <c r="H390" s="88"/>
      <c r="I390" s="88"/>
      <c r="J390" s="83"/>
      <c r="K390" s="86"/>
      <c r="L390" s="86"/>
      <c r="M390" s="86"/>
      <c r="N390" s="86"/>
      <c r="O390" s="86"/>
      <c r="P390" s="85"/>
      <c r="Q390" s="86"/>
      <c r="R390" s="86"/>
      <c r="S390" s="87"/>
      <c r="U390" s="21"/>
      <c r="V390" s="107"/>
    </row>
    <row r="391" spans="2:22" x14ac:dyDescent="0.25">
      <c r="B391" s="74"/>
      <c r="C391" s="82"/>
      <c r="D391" s="75"/>
      <c r="E391" s="76"/>
      <c r="F391" s="88"/>
      <c r="G391" s="88"/>
      <c r="H391" s="88"/>
      <c r="I391" s="88"/>
      <c r="J391" s="83"/>
      <c r="K391" s="86"/>
      <c r="L391" s="86"/>
      <c r="M391" s="86"/>
      <c r="N391" s="86"/>
      <c r="O391" s="86"/>
      <c r="P391" s="85"/>
      <c r="Q391" s="86"/>
      <c r="R391" s="86"/>
      <c r="S391" s="87"/>
      <c r="U391" s="21"/>
      <c r="V391" s="107"/>
    </row>
    <row r="392" spans="2:22" x14ac:dyDescent="0.25">
      <c r="B392" s="74"/>
      <c r="C392" s="82"/>
      <c r="D392" s="75"/>
      <c r="E392" s="76"/>
      <c r="F392" s="88"/>
      <c r="G392" s="88"/>
      <c r="H392" s="88"/>
      <c r="I392" s="88"/>
      <c r="J392" s="83"/>
      <c r="K392" s="86"/>
      <c r="L392" s="86"/>
      <c r="M392" s="86"/>
      <c r="N392" s="86"/>
      <c r="O392" s="86"/>
      <c r="P392" s="85"/>
      <c r="Q392" s="86"/>
      <c r="R392" s="86"/>
      <c r="S392" s="87"/>
      <c r="U392" s="21"/>
      <c r="V392" s="107"/>
    </row>
    <row r="393" spans="2:22" x14ac:dyDescent="0.25">
      <c r="B393" s="74"/>
      <c r="C393" s="82"/>
      <c r="D393" s="75"/>
      <c r="E393" s="76"/>
      <c r="F393" s="88"/>
      <c r="G393" s="88"/>
      <c r="H393" s="88"/>
      <c r="I393" s="88"/>
      <c r="J393" s="83"/>
      <c r="K393" s="86"/>
      <c r="L393" s="86"/>
      <c r="M393" s="86"/>
      <c r="N393" s="86"/>
      <c r="O393" s="86"/>
      <c r="P393" s="85"/>
      <c r="Q393" s="86"/>
      <c r="R393" s="86"/>
      <c r="S393" s="87"/>
      <c r="U393" s="21"/>
      <c r="V393" s="107"/>
    </row>
    <row r="394" spans="2:22" x14ac:dyDescent="0.25">
      <c r="B394" s="74"/>
      <c r="C394" s="82"/>
      <c r="D394" s="75"/>
      <c r="E394" s="76"/>
      <c r="F394" s="88"/>
      <c r="G394" s="88"/>
      <c r="H394" s="88"/>
      <c r="I394" s="88"/>
      <c r="J394" s="83"/>
      <c r="K394" s="86"/>
      <c r="L394" s="86"/>
      <c r="M394" s="86"/>
      <c r="N394" s="86"/>
      <c r="O394" s="86"/>
      <c r="P394" s="85"/>
      <c r="Q394" s="86"/>
      <c r="R394" s="86"/>
      <c r="S394" s="87"/>
      <c r="U394" s="21"/>
      <c r="V394" s="107"/>
    </row>
    <row r="395" spans="2:22" x14ac:dyDescent="0.25">
      <c r="B395" s="74"/>
      <c r="C395" s="82"/>
      <c r="D395" s="75"/>
      <c r="E395" s="76"/>
      <c r="F395" s="88"/>
      <c r="G395" s="88"/>
      <c r="H395" s="88"/>
      <c r="I395" s="88"/>
      <c r="J395" s="83"/>
      <c r="K395" s="86"/>
      <c r="L395" s="86"/>
      <c r="M395" s="86"/>
      <c r="N395" s="86"/>
      <c r="O395" s="86"/>
      <c r="P395" s="85"/>
      <c r="Q395" s="86"/>
      <c r="R395" s="86"/>
      <c r="S395" s="87"/>
      <c r="U395" s="21"/>
      <c r="V395" s="107"/>
    </row>
    <row r="396" spans="2:22" x14ac:dyDescent="0.25">
      <c r="B396" s="74"/>
      <c r="C396" s="82"/>
      <c r="D396" s="75"/>
      <c r="E396" s="76"/>
      <c r="F396" s="88"/>
      <c r="G396" s="88"/>
      <c r="H396" s="88"/>
      <c r="I396" s="88"/>
      <c r="J396" s="83"/>
      <c r="K396" s="86"/>
      <c r="L396" s="86"/>
      <c r="M396" s="86"/>
      <c r="N396" s="86"/>
      <c r="O396" s="86"/>
      <c r="P396" s="85"/>
      <c r="Q396" s="86"/>
      <c r="R396" s="86"/>
      <c r="S396" s="87"/>
      <c r="U396" s="21"/>
      <c r="V396" s="107"/>
    </row>
    <row r="397" spans="2:22" x14ac:dyDescent="0.25">
      <c r="B397" s="74"/>
      <c r="C397" s="82"/>
      <c r="D397" s="75"/>
      <c r="E397" s="76"/>
      <c r="F397" s="88"/>
      <c r="G397" s="88"/>
      <c r="H397" s="88"/>
      <c r="I397" s="88"/>
      <c r="J397" s="83"/>
      <c r="K397" s="86"/>
      <c r="L397" s="86"/>
      <c r="M397" s="86"/>
      <c r="N397" s="86"/>
      <c r="O397" s="86"/>
      <c r="P397" s="85"/>
      <c r="Q397" s="86"/>
      <c r="R397" s="86"/>
      <c r="S397" s="87"/>
      <c r="U397" s="21"/>
      <c r="V397" s="107"/>
    </row>
    <row r="398" spans="2:22" x14ac:dyDescent="0.25">
      <c r="B398" s="74"/>
      <c r="C398" s="82"/>
      <c r="D398" s="75"/>
      <c r="E398" s="76"/>
      <c r="F398" s="88"/>
      <c r="G398" s="88"/>
      <c r="H398" s="88"/>
      <c r="I398" s="88"/>
      <c r="J398" s="83"/>
      <c r="K398" s="86"/>
      <c r="L398" s="86"/>
      <c r="M398" s="86"/>
      <c r="N398" s="86"/>
      <c r="O398" s="86"/>
      <c r="P398" s="85"/>
      <c r="Q398" s="86"/>
      <c r="R398" s="86"/>
      <c r="S398" s="87"/>
      <c r="U398" s="21"/>
      <c r="V398" s="107"/>
    </row>
    <row r="399" spans="2:22" x14ac:dyDescent="0.25">
      <c r="B399" s="74"/>
      <c r="C399" s="82"/>
      <c r="D399" s="75"/>
      <c r="E399" s="76"/>
      <c r="F399" s="88"/>
      <c r="G399" s="88"/>
      <c r="H399" s="88"/>
      <c r="I399" s="88"/>
      <c r="J399" s="83"/>
      <c r="K399" s="86"/>
      <c r="L399" s="86"/>
      <c r="M399" s="86"/>
      <c r="N399" s="86"/>
      <c r="O399" s="86"/>
      <c r="P399" s="85"/>
      <c r="Q399" s="86"/>
      <c r="R399" s="86"/>
      <c r="S399" s="87"/>
      <c r="U399" s="21"/>
      <c r="V399" s="107"/>
    </row>
    <row r="400" spans="2:22" x14ac:dyDescent="0.25">
      <c r="B400" s="74"/>
      <c r="C400" s="82"/>
      <c r="D400" s="75"/>
      <c r="E400" s="76"/>
      <c r="F400" s="88"/>
      <c r="G400" s="88"/>
      <c r="H400" s="88"/>
      <c r="I400" s="88"/>
      <c r="J400" s="83"/>
      <c r="K400" s="86"/>
      <c r="L400" s="86"/>
      <c r="M400" s="86"/>
      <c r="N400" s="86"/>
      <c r="O400" s="86"/>
      <c r="P400" s="85"/>
      <c r="Q400" s="86"/>
      <c r="R400" s="86"/>
      <c r="S400" s="87"/>
      <c r="U400" s="21"/>
      <c r="V400" s="107"/>
    </row>
    <row r="401" spans="2:22" x14ac:dyDescent="0.25">
      <c r="B401" s="74"/>
      <c r="C401" s="82"/>
      <c r="D401" s="75"/>
      <c r="E401" s="76"/>
      <c r="F401" s="88"/>
      <c r="G401" s="88"/>
      <c r="H401" s="88"/>
      <c r="I401" s="88"/>
      <c r="J401" s="83"/>
      <c r="K401" s="86"/>
      <c r="L401" s="86"/>
      <c r="M401" s="86"/>
      <c r="N401" s="86"/>
      <c r="O401" s="86"/>
      <c r="P401" s="85"/>
      <c r="Q401" s="86"/>
      <c r="R401" s="86"/>
      <c r="S401" s="87"/>
      <c r="U401" s="21"/>
      <c r="V401" s="107"/>
    </row>
    <row r="402" spans="2:22" x14ac:dyDescent="0.25">
      <c r="B402" s="74"/>
      <c r="C402" s="82"/>
      <c r="D402" s="75"/>
      <c r="E402" s="76"/>
      <c r="F402" s="88"/>
      <c r="G402" s="88"/>
      <c r="H402" s="88"/>
      <c r="I402" s="88"/>
      <c r="J402" s="83"/>
      <c r="K402" s="86"/>
      <c r="L402" s="86"/>
      <c r="M402" s="86"/>
      <c r="N402" s="86"/>
      <c r="O402" s="86"/>
      <c r="P402" s="85"/>
      <c r="Q402" s="86"/>
      <c r="R402" s="86"/>
      <c r="S402" s="87"/>
      <c r="U402" s="21"/>
      <c r="V402" s="107"/>
    </row>
    <row r="403" spans="2:22" x14ac:dyDescent="0.25">
      <c r="B403" s="74"/>
      <c r="C403" s="82"/>
      <c r="D403" s="75"/>
      <c r="E403" s="76"/>
      <c r="F403" s="88"/>
      <c r="G403" s="88"/>
      <c r="H403" s="88"/>
      <c r="I403" s="88"/>
      <c r="J403" s="83"/>
      <c r="K403" s="86"/>
      <c r="L403" s="86"/>
      <c r="M403" s="86"/>
      <c r="N403" s="86"/>
      <c r="O403" s="86"/>
      <c r="P403" s="85"/>
      <c r="Q403" s="86"/>
      <c r="R403" s="86"/>
      <c r="S403" s="87"/>
      <c r="U403" s="21"/>
      <c r="V403" s="107"/>
    </row>
    <row r="404" spans="2:22" x14ac:dyDescent="0.25">
      <c r="B404" s="74"/>
      <c r="C404" s="82"/>
      <c r="D404" s="75"/>
      <c r="E404" s="76"/>
      <c r="F404" s="88"/>
      <c r="G404" s="88"/>
      <c r="H404" s="88"/>
      <c r="I404" s="88"/>
      <c r="J404" s="83"/>
      <c r="K404" s="86"/>
      <c r="L404" s="86"/>
      <c r="M404" s="86"/>
      <c r="N404" s="86"/>
      <c r="O404" s="86"/>
      <c r="P404" s="85"/>
      <c r="Q404" s="86"/>
      <c r="R404" s="86"/>
      <c r="S404" s="87"/>
      <c r="U404" s="21"/>
      <c r="V404" s="107"/>
    </row>
    <row r="405" spans="2:22" x14ac:dyDescent="0.25">
      <c r="B405" s="74"/>
      <c r="C405" s="82"/>
      <c r="D405" s="75"/>
      <c r="E405" s="76"/>
      <c r="F405" s="88"/>
      <c r="G405" s="88"/>
      <c r="H405" s="88"/>
      <c r="I405" s="88"/>
      <c r="J405" s="83"/>
      <c r="K405" s="86"/>
      <c r="L405" s="86"/>
      <c r="M405" s="86"/>
      <c r="N405" s="86"/>
      <c r="O405" s="86"/>
      <c r="P405" s="85"/>
      <c r="Q405" s="86"/>
      <c r="R405" s="86"/>
      <c r="S405" s="87"/>
      <c r="U405" s="21"/>
      <c r="V405" s="107"/>
    </row>
    <row r="406" spans="2:22" x14ac:dyDescent="0.25">
      <c r="B406" s="74"/>
      <c r="C406" s="82"/>
      <c r="D406" s="75"/>
      <c r="E406" s="76"/>
      <c r="F406" s="88"/>
      <c r="G406" s="88"/>
      <c r="H406" s="88"/>
      <c r="I406" s="88"/>
      <c r="J406" s="83"/>
      <c r="K406" s="86"/>
      <c r="L406" s="86"/>
      <c r="M406" s="86"/>
      <c r="N406" s="86"/>
      <c r="O406" s="86"/>
      <c r="P406" s="85"/>
      <c r="Q406" s="86"/>
      <c r="R406" s="86"/>
      <c r="S406" s="87"/>
      <c r="U406" s="21"/>
      <c r="V406" s="107"/>
    </row>
    <row r="407" spans="2:22" x14ac:dyDescent="0.25">
      <c r="B407" s="74"/>
      <c r="C407" s="82"/>
      <c r="D407" s="75"/>
      <c r="E407" s="76"/>
      <c r="F407" s="88"/>
      <c r="G407" s="88"/>
      <c r="H407" s="88"/>
      <c r="I407" s="88"/>
      <c r="J407" s="83"/>
      <c r="K407" s="86"/>
      <c r="L407" s="86"/>
      <c r="M407" s="86"/>
      <c r="N407" s="86"/>
      <c r="O407" s="86"/>
      <c r="P407" s="85"/>
      <c r="Q407" s="86"/>
      <c r="R407" s="86"/>
      <c r="S407" s="87"/>
      <c r="U407" s="21"/>
      <c r="V407" s="107"/>
    </row>
    <row r="408" spans="2:22" x14ac:dyDescent="0.25">
      <c r="B408" s="74"/>
      <c r="C408" s="82"/>
      <c r="D408" s="75"/>
      <c r="E408" s="76"/>
      <c r="F408" s="88"/>
      <c r="G408" s="88"/>
      <c r="H408" s="88"/>
      <c r="I408" s="88"/>
      <c r="J408" s="83"/>
      <c r="K408" s="86"/>
      <c r="L408" s="86"/>
      <c r="M408" s="86"/>
      <c r="N408" s="86"/>
      <c r="O408" s="86"/>
      <c r="P408" s="85"/>
      <c r="Q408" s="86"/>
      <c r="R408" s="86"/>
      <c r="S408" s="87"/>
      <c r="U408" s="21"/>
      <c r="V408" s="107"/>
    </row>
    <row r="409" spans="2:22" x14ac:dyDescent="0.25">
      <c r="B409" s="74"/>
      <c r="C409" s="82"/>
      <c r="D409" s="75"/>
      <c r="E409" s="76"/>
      <c r="F409" s="88"/>
      <c r="G409" s="88"/>
      <c r="H409" s="88"/>
      <c r="I409" s="88"/>
      <c r="J409" s="83"/>
      <c r="K409" s="86"/>
      <c r="L409" s="86"/>
      <c r="M409" s="86"/>
      <c r="N409" s="86"/>
      <c r="O409" s="86"/>
      <c r="P409" s="85"/>
      <c r="Q409" s="86"/>
      <c r="R409" s="86"/>
      <c r="S409" s="87"/>
      <c r="U409" s="21"/>
      <c r="V409" s="107"/>
    </row>
    <row r="410" spans="2:22" x14ac:dyDescent="0.25">
      <c r="B410" s="74"/>
      <c r="C410" s="82"/>
      <c r="D410" s="75"/>
      <c r="E410" s="76"/>
      <c r="F410" s="88"/>
      <c r="G410" s="88"/>
      <c r="H410" s="88"/>
      <c r="I410" s="88"/>
      <c r="J410" s="83"/>
      <c r="K410" s="86"/>
      <c r="L410" s="86"/>
      <c r="M410" s="86"/>
      <c r="N410" s="86"/>
      <c r="O410" s="86"/>
      <c r="P410" s="85"/>
      <c r="Q410" s="86"/>
      <c r="R410" s="86"/>
      <c r="S410" s="87"/>
      <c r="U410" s="21"/>
      <c r="V410" s="107"/>
    </row>
    <row r="411" spans="2:22" x14ac:dyDescent="0.25">
      <c r="B411" s="74"/>
      <c r="C411" s="82"/>
      <c r="D411" s="75"/>
      <c r="E411" s="76"/>
      <c r="F411" s="88"/>
      <c r="G411" s="88"/>
      <c r="H411" s="88"/>
      <c r="I411" s="88"/>
      <c r="J411" s="83"/>
      <c r="K411" s="86"/>
      <c r="L411" s="86"/>
      <c r="M411" s="86"/>
      <c r="N411" s="86"/>
      <c r="O411" s="86"/>
      <c r="P411" s="85"/>
      <c r="Q411" s="86"/>
      <c r="R411" s="86"/>
      <c r="S411" s="87"/>
      <c r="U411" s="21"/>
      <c r="V411" s="107"/>
    </row>
    <row r="412" spans="2:22" x14ac:dyDescent="0.25">
      <c r="B412" s="74"/>
      <c r="C412" s="82"/>
      <c r="D412" s="75"/>
      <c r="E412" s="76"/>
      <c r="F412" s="88"/>
      <c r="G412" s="88"/>
      <c r="H412" s="88"/>
      <c r="I412" s="88"/>
      <c r="J412" s="83"/>
      <c r="K412" s="86"/>
      <c r="L412" s="86"/>
      <c r="M412" s="86"/>
      <c r="N412" s="86"/>
      <c r="O412" s="86"/>
      <c r="P412" s="85"/>
      <c r="Q412" s="86"/>
      <c r="R412" s="86"/>
      <c r="S412" s="87"/>
      <c r="U412" s="21"/>
      <c r="V412" s="107"/>
    </row>
    <row r="413" spans="2:22" x14ac:dyDescent="0.25">
      <c r="B413" s="74"/>
      <c r="C413" s="82"/>
      <c r="D413" s="75"/>
      <c r="E413" s="76"/>
      <c r="F413" s="88"/>
      <c r="G413" s="88"/>
      <c r="H413" s="88"/>
      <c r="I413" s="88"/>
      <c r="J413" s="83"/>
      <c r="K413" s="86"/>
      <c r="L413" s="86"/>
      <c r="M413" s="86"/>
      <c r="N413" s="86"/>
      <c r="O413" s="86"/>
      <c r="P413" s="85"/>
      <c r="Q413" s="86"/>
      <c r="R413" s="86"/>
      <c r="S413" s="87"/>
      <c r="U413" s="21"/>
      <c r="V413" s="107"/>
    </row>
    <row r="414" spans="2:22" x14ac:dyDescent="0.25">
      <c r="B414" s="74"/>
      <c r="C414" s="82"/>
      <c r="D414" s="75"/>
      <c r="E414" s="76"/>
      <c r="F414" s="88"/>
      <c r="G414" s="88"/>
      <c r="H414" s="88"/>
      <c r="I414" s="88"/>
      <c r="J414" s="83"/>
      <c r="K414" s="86"/>
      <c r="L414" s="86"/>
      <c r="M414" s="86"/>
      <c r="N414" s="86"/>
      <c r="O414" s="86"/>
      <c r="P414" s="85"/>
      <c r="Q414" s="86"/>
      <c r="R414" s="86"/>
      <c r="S414" s="87"/>
      <c r="U414" s="21"/>
      <c r="V414" s="107"/>
    </row>
    <row r="415" spans="2:22" x14ac:dyDescent="0.25">
      <c r="B415" s="74"/>
      <c r="C415" s="82"/>
      <c r="D415" s="75"/>
      <c r="E415" s="76"/>
      <c r="F415" s="88"/>
      <c r="G415" s="88"/>
      <c r="H415" s="88"/>
      <c r="I415" s="88"/>
      <c r="J415" s="83"/>
      <c r="K415" s="86"/>
      <c r="L415" s="86"/>
      <c r="M415" s="86"/>
      <c r="N415" s="86"/>
      <c r="O415" s="86"/>
      <c r="P415" s="85"/>
      <c r="Q415" s="86"/>
      <c r="R415" s="86"/>
      <c r="S415" s="87"/>
      <c r="U415" s="21"/>
      <c r="V415" s="107"/>
    </row>
    <row r="416" spans="2:22" x14ac:dyDescent="0.25">
      <c r="B416" s="74"/>
      <c r="C416" s="82"/>
      <c r="D416" s="75"/>
      <c r="E416" s="76"/>
      <c r="F416" s="88"/>
      <c r="G416" s="88"/>
      <c r="H416" s="88"/>
      <c r="I416" s="88"/>
      <c r="J416" s="83"/>
      <c r="K416" s="86"/>
      <c r="L416" s="86"/>
      <c r="M416" s="86"/>
      <c r="N416" s="86"/>
      <c r="O416" s="86"/>
      <c r="P416" s="85"/>
      <c r="Q416" s="86"/>
      <c r="R416" s="86"/>
      <c r="S416" s="87"/>
      <c r="U416" s="21"/>
      <c r="V416" s="107"/>
    </row>
    <row r="417" spans="2:22" x14ac:dyDescent="0.25">
      <c r="B417" s="74"/>
      <c r="C417" s="82"/>
      <c r="D417" s="75"/>
      <c r="E417" s="76"/>
      <c r="F417" s="88"/>
      <c r="G417" s="88"/>
      <c r="H417" s="88"/>
      <c r="I417" s="88"/>
      <c r="J417" s="83"/>
      <c r="K417" s="86"/>
      <c r="L417" s="86"/>
      <c r="M417" s="86"/>
      <c r="N417" s="86"/>
      <c r="O417" s="86"/>
      <c r="P417" s="85"/>
      <c r="Q417" s="86"/>
      <c r="R417" s="86"/>
      <c r="S417" s="87"/>
      <c r="U417" s="21"/>
      <c r="V417" s="107"/>
    </row>
    <row r="418" spans="2:22" x14ac:dyDescent="0.25">
      <c r="B418" s="74"/>
      <c r="C418" s="82"/>
      <c r="D418" s="75"/>
      <c r="E418" s="76"/>
      <c r="F418" s="88"/>
      <c r="G418" s="88"/>
      <c r="H418" s="88"/>
      <c r="I418" s="88"/>
      <c r="J418" s="83"/>
      <c r="K418" s="86"/>
      <c r="L418" s="86"/>
      <c r="M418" s="86"/>
      <c r="N418" s="86"/>
      <c r="O418" s="86"/>
      <c r="P418" s="85"/>
      <c r="Q418" s="86"/>
      <c r="R418" s="86"/>
      <c r="S418" s="87"/>
      <c r="U418" s="21"/>
      <c r="V418" s="107"/>
    </row>
    <row r="419" spans="2:22" x14ac:dyDescent="0.25">
      <c r="B419" s="74"/>
      <c r="C419" s="82"/>
      <c r="D419" s="75"/>
      <c r="E419" s="76"/>
      <c r="F419" s="88"/>
      <c r="G419" s="88"/>
      <c r="H419" s="88"/>
      <c r="I419" s="88"/>
      <c r="J419" s="83"/>
      <c r="K419" s="86"/>
      <c r="L419" s="86"/>
      <c r="M419" s="86"/>
      <c r="N419" s="86"/>
      <c r="O419" s="86"/>
      <c r="P419" s="85"/>
      <c r="Q419" s="86"/>
      <c r="R419" s="86"/>
      <c r="S419" s="87"/>
      <c r="U419" s="21"/>
      <c r="V419" s="107"/>
    </row>
    <row r="420" spans="2:22" x14ac:dyDescent="0.25">
      <c r="B420" s="74"/>
      <c r="C420" s="82"/>
      <c r="D420" s="75"/>
      <c r="E420" s="76"/>
      <c r="F420" s="88"/>
      <c r="G420" s="88"/>
      <c r="H420" s="88"/>
      <c r="I420" s="88"/>
      <c r="J420" s="83"/>
      <c r="K420" s="86"/>
      <c r="L420" s="86"/>
      <c r="M420" s="86"/>
      <c r="N420" s="86"/>
      <c r="O420" s="86"/>
      <c r="P420" s="85"/>
      <c r="Q420" s="86"/>
      <c r="R420" s="86"/>
      <c r="S420" s="87"/>
      <c r="U420" s="21"/>
      <c r="V420" s="107"/>
    </row>
    <row r="421" spans="2:22" x14ac:dyDescent="0.25">
      <c r="B421" s="74"/>
      <c r="C421" s="82"/>
      <c r="D421" s="75"/>
      <c r="E421" s="76"/>
      <c r="F421" s="88"/>
      <c r="G421" s="88"/>
      <c r="H421" s="88"/>
      <c r="I421" s="88"/>
      <c r="J421" s="83"/>
      <c r="K421" s="86"/>
      <c r="L421" s="86"/>
      <c r="M421" s="86"/>
      <c r="N421" s="86"/>
      <c r="O421" s="86"/>
      <c r="P421" s="85"/>
      <c r="Q421" s="86"/>
      <c r="R421" s="86"/>
      <c r="S421" s="87"/>
      <c r="U421" s="21"/>
      <c r="V421" s="107"/>
    </row>
    <row r="422" spans="2:22" x14ac:dyDescent="0.25">
      <c r="B422" s="74"/>
      <c r="C422" s="82"/>
      <c r="D422" s="75"/>
      <c r="E422" s="76"/>
      <c r="F422" s="88"/>
      <c r="G422" s="88"/>
      <c r="H422" s="88"/>
      <c r="I422" s="88"/>
      <c r="J422" s="83"/>
      <c r="K422" s="86"/>
      <c r="L422" s="86"/>
      <c r="M422" s="86"/>
      <c r="N422" s="86"/>
      <c r="O422" s="86"/>
      <c r="P422" s="85"/>
      <c r="Q422" s="86"/>
      <c r="R422" s="86"/>
      <c r="S422" s="87"/>
      <c r="U422" s="21"/>
      <c r="V422" s="107"/>
    </row>
    <row r="423" spans="2:22" x14ac:dyDescent="0.25">
      <c r="B423" s="74"/>
      <c r="C423" s="82"/>
      <c r="D423" s="75"/>
      <c r="E423" s="76"/>
      <c r="F423" s="88"/>
      <c r="G423" s="88"/>
      <c r="H423" s="88"/>
      <c r="I423" s="88"/>
      <c r="J423" s="83"/>
      <c r="K423" s="86"/>
      <c r="L423" s="86"/>
      <c r="M423" s="86"/>
      <c r="N423" s="86"/>
      <c r="O423" s="86"/>
      <c r="P423" s="85"/>
      <c r="Q423" s="86"/>
      <c r="R423" s="86"/>
      <c r="S423" s="87"/>
      <c r="U423" s="21"/>
      <c r="V423" s="107"/>
    </row>
    <row r="424" spans="2:22" x14ac:dyDescent="0.25">
      <c r="B424" s="74"/>
      <c r="C424" s="82"/>
      <c r="D424" s="75"/>
      <c r="E424" s="76"/>
      <c r="F424" s="88"/>
      <c r="G424" s="88"/>
      <c r="H424" s="88"/>
      <c r="I424" s="88"/>
      <c r="J424" s="83"/>
      <c r="K424" s="86"/>
      <c r="L424" s="86"/>
      <c r="M424" s="86"/>
      <c r="N424" s="86"/>
      <c r="O424" s="86"/>
      <c r="P424" s="85"/>
      <c r="Q424" s="86"/>
      <c r="R424" s="86"/>
      <c r="S424" s="87"/>
      <c r="U424" s="21"/>
      <c r="V424" s="107"/>
    </row>
    <row r="425" spans="2:22" x14ac:dyDescent="0.25">
      <c r="B425" s="74"/>
      <c r="C425" s="82"/>
      <c r="D425" s="75"/>
      <c r="E425" s="76"/>
      <c r="F425" s="88"/>
      <c r="G425" s="88"/>
      <c r="H425" s="88"/>
      <c r="I425" s="88"/>
      <c r="J425" s="83"/>
      <c r="K425" s="86"/>
      <c r="L425" s="86"/>
      <c r="M425" s="86"/>
      <c r="N425" s="86"/>
      <c r="O425" s="86"/>
      <c r="P425" s="85"/>
      <c r="Q425" s="86"/>
      <c r="R425" s="86"/>
      <c r="S425" s="87"/>
      <c r="U425" s="21"/>
      <c r="V425" s="107"/>
    </row>
    <row r="426" spans="2:22" x14ac:dyDescent="0.25">
      <c r="B426" s="74"/>
      <c r="C426" s="82"/>
      <c r="D426" s="75"/>
      <c r="E426" s="76"/>
      <c r="F426" s="88"/>
      <c r="G426" s="88"/>
      <c r="H426" s="88"/>
      <c r="I426" s="88"/>
      <c r="J426" s="83"/>
      <c r="K426" s="86"/>
      <c r="L426" s="86"/>
      <c r="M426" s="86"/>
      <c r="N426" s="86"/>
      <c r="O426" s="86"/>
      <c r="P426" s="85"/>
      <c r="Q426" s="86"/>
      <c r="R426" s="86"/>
      <c r="S426" s="87"/>
      <c r="U426" s="21"/>
      <c r="V426" s="107"/>
    </row>
    <row r="427" spans="2:22" x14ac:dyDescent="0.25">
      <c r="B427" s="74"/>
      <c r="C427" s="82"/>
      <c r="D427" s="75"/>
      <c r="E427" s="76"/>
      <c r="F427" s="88"/>
      <c r="G427" s="88"/>
      <c r="H427" s="88"/>
      <c r="I427" s="88"/>
      <c r="J427" s="83"/>
      <c r="K427" s="86"/>
      <c r="L427" s="86"/>
      <c r="M427" s="86"/>
      <c r="N427" s="86"/>
      <c r="O427" s="86"/>
      <c r="P427" s="85"/>
      <c r="Q427" s="86"/>
      <c r="R427" s="86"/>
      <c r="S427" s="87"/>
      <c r="U427" s="21"/>
      <c r="V427" s="107"/>
    </row>
    <row r="428" spans="2:22" x14ac:dyDescent="0.25">
      <c r="B428" s="74"/>
      <c r="C428" s="82"/>
      <c r="D428" s="75"/>
      <c r="E428" s="76"/>
      <c r="F428" s="88"/>
      <c r="G428" s="88"/>
      <c r="H428" s="88"/>
      <c r="I428" s="88"/>
      <c r="J428" s="83"/>
      <c r="K428" s="86"/>
      <c r="L428" s="86"/>
      <c r="M428" s="86"/>
      <c r="N428" s="86"/>
      <c r="O428" s="86"/>
      <c r="P428" s="85"/>
      <c r="Q428" s="86"/>
      <c r="R428" s="86"/>
      <c r="S428" s="87"/>
      <c r="U428" s="21"/>
      <c r="V428" s="107"/>
    </row>
    <row r="429" spans="2:22" x14ac:dyDescent="0.25">
      <c r="B429" s="74"/>
      <c r="C429" s="82"/>
      <c r="D429" s="75"/>
      <c r="E429" s="76"/>
      <c r="F429" s="88"/>
      <c r="G429" s="88"/>
      <c r="H429" s="88"/>
      <c r="I429" s="88"/>
      <c r="J429" s="83"/>
      <c r="K429" s="86"/>
      <c r="L429" s="86"/>
      <c r="M429" s="86"/>
      <c r="N429" s="86"/>
      <c r="O429" s="86"/>
      <c r="P429" s="85"/>
      <c r="Q429" s="86"/>
      <c r="R429" s="86"/>
      <c r="S429" s="87"/>
      <c r="U429" s="21"/>
      <c r="V429" s="107"/>
    </row>
    <row r="430" spans="2:22" x14ac:dyDescent="0.25">
      <c r="B430" s="74"/>
      <c r="C430" s="82"/>
      <c r="D430" s="75"/>
      <c r="E430" s="76"/>
      <c r="F430" s="88"/>
      <c r="G430" s="88"/>
      <c r="H430" s="88"/>
      <c r="I430" s="88"/>
      <c r="J430" s="83"/>
      <c r="K430" s="86"/>
      <c r="L430" s="86"/>
      <c r="M430" s="86"/>
      <c r="N430" s="86"/>
      <c r="O430" s="86"/>
      <c r="P430" s="85"/>
      <c r="Q430" s="86"/>
      <c r="R430" s="86"/>
      <c r="S430" s="87"/>
      <c r="U430" s="21"/>
      <c r="V430" s="107"/>
    </row>
    <row r="431" spans="2:22" x14ac:dyDescent="0.25">
      <c r="B431" s="74"/>
      <c r="C431" s="82"/>
      <c r="D431" s="75"/>
      <c r="E431" s="76"/>
      <c r="F431" s="88"/>
      <c r="G431" s="88"/>
      <c r="H431" s="88"/>
      <c r="I431" s="88"/>
      <c r="J431" s="83"/>
      <c r="K431" s="86"/>
      <c r="L431" s="86"/>
      <c r="M431" s="86"/>
      <c r="N431" s="86"/>
      <c r="O431" s="86"/>
      <c r="P431" s="85"/>
      <c r="Q431" s="86"/>
      <c r="R431" s="86"/>
      <c r="S431" s="87"/>
      <c r="U431" s="21"/>
      <c r="V431" s="107"/>
    </row>
    <row r="432" spans="2:22" x14ac:dyDescent="0.25">
      <c r="B432" s="74"/>
      <c r="C432" s="82"/>
      <c r="D432" s="75"/>
      <c r="E432" s="76"/>
      <c r="F432" s="88"/>
      <c r="G432" s="88"/>
      <c r="H432" s="88"/>
      <c r="I432" s="88"/>
      <c r="J432" s="83"/>
      <c r="K432" s="86"/>
      <c r="L432" s="86"/>
      <c r="M432" s="86"/>
      <c r="N432" s="86"/>
      <c r="O432" s="86"/>
      <c r="P432" s="85"/>
      <c r="Q432" s="86"/>
      <c r="R432" s="86"/>
      <c r="S432" s="87"/>
      <c r="U432" s="21"/>
      <c r="V432" s="107"/>
    </row>
    <row r="433" spans="2:22" x14ac:dyDescent="0.25">
      <c r="B433" s="74"/>
      <c r="C433" s="82"/>
      <c r="D433" s="75"/>
      <c r="E433" s="76"/>
      <c r="F433" s="88"/>
      <c r="G433" s="88"/>
      <c r="H433" s="88"/>
      <c r="I433" s="88"/>
      <c r="J433" s="83"/>
      <c r="K433" s="86"/>
      <c r="L433" s="86"/>
      <c r="M433" s="86"/>
      <c r="N433" s="86"/>
      <c r="O433" s="86"/>
      <c r="P433" s="85"/>
      <c r="Q433" s="86"/>
      <c r="R433" s="86"/>
      <c r="S433" s="87"/>
      <c r="U433" s="21"/>
      <c r="V433" s="107"/>
    </row>
    <row r="434" spans="2:22" x14ac:dyDescent="0.25">
      <c r="B434" s="74"/>
      <c r="C434" s="82"/>
      <c r="D434" s="75"/>
      <c r="E434" s="76"/>
      <c r="F434" s="88"/>
      <c r="G434" s="88"/>
      <c r="H434" s="88"/>
      <c r="I434" s="88"/>
      <c r="J434" s="83"/>
      <c r="K434" s="86"/>
      <c r="L434" s="86"/>
      <c r="M434" s="86"/>
      <c r="N434" s="86"/>
      <c r="O434" s="86"/>
      <c r="P434" s="85"/>
      <c r="Q434" s="86"/>
      <c r="R434" s="86"/>
      <c r="S434" s="87"/>
      <c r="U434" s="21"/>
      <c r="V434" s="107"/>
    </row>
    <row r="435" spans="2:22" x14ac:dyDescent="0.25">
      <c r="B435" s="74"/>
      <c r="C435" s="82"/>
      <c r="D435" s="75"/>
      <c r="E435" s="76"/>
      <c r="F435" s="88"/>
      <c r="G435" s="88"/>
      <c r="H435" s="88"/>
      <c r="I435" s="88"/>
      <c r="J435" s="83"/>
      <c r="K435" s="86"/>
      <c r="L435" s="86"/>
      <c r="M435" s="86"/>
      <c r="N435" s="86"/>
      <c r="O435" s="86"/>
      <c r="P435" s="85"/>
      <c r="Q435" s="86"/>
      <c r="R435" s="86"/>
      <c r="S435" s="87"/>
      <c r="U435" s="21"/>
      <c r="V435" s="107"/>
    </row>
    <row r="436" spans="2:22" x14ac:dyDescent="0.25">
      <c r="B436" s="74"/>
      <c r="C436" s="82"/>
      <c r="D436" s="75"/>
      <c r="E436" s="76"/>
      <c r="F436" s="88"/>
      <c r="G436" s="88"/>
      <c r="H436" s="88"/>
      <c r="I436" s="88"/>
      <c r="J436" s="83"/>
      <c r="K436" s="86"/>
      <c r="L436" s="86"/>
      <c r="M436" s="86"/>
      <c r="N436" s="86"/>
      <c r="O436" s="86"/>
      <c r="P436" s="85"/>
      <c r="Q436" s="86"/>
      <c r="R436" s="86"/>
      <c r="S436" s="87"/>
      <c r="U436" s="21"/>
      <c r="V436" s="107"/>
    </row>
    <row r="437" spans="2:22" x14ac:dyDescent="0.25">
      <c r="B437" s="74"/>
      <c r="C437" s="82"/>
      <c r="D437" s="75"/>
      <c r="E437" s="76"/>
      <c r="F437" s="88"/>
      <c r="G437" s="88"/>
      <c r="H437" s="88"/>
      <c r="I437" s="88"/>
      <c r="J437" s="83"/>
      <c r="K437" s="86"/>
      <c r="L437" s="86"/>
      <c r="M437" s="86"/>
      <c r="N437" s="86"/>
      <c r="O437" s="86"/>
      <c r="P437" s="85"/>
      <c r="Q437" s="86"/>
      <c r="R437" s="86"/>
      <c r="S437" s="87"/>
      <c r="U437" s="21"/>
      <c r="V437" s="107"/>
    </row>
    <row r="438" spans="2:22" x14ac:dyDescent="0.25">
      <c r="B438" s="74"/>
      <c r="C438" s="82"/>
      <c r="D438" s="75"/>
      <c r="E438" s="76"/>
      <c r="F438" s="88"/>
      <c r="G438" s="88"/>
      <c r="H438" s="88"/>
      <c r="I438" s="88"/>
      <c r="J438" s="83"/>
      <c r="K438" s="86"/>
      <c r="L438" s="86"/>
      <c r="M438" s="86"/>
      <c r="N438" s="86"/>
      <c r="O438" s="86"/>
      <c r="P438" s="85"/>
      <c r="Q438" s="86"/>
      <c r="R438" s="86"/>
      <c r="S438" s="87"/>
      <c r="U438" s="21"/>
      <c r="V438" s="107"/>
    </row>
    <row r="439" spans="2:22" x14ac:dyDescent="0.25">
      <c r="B439" s="74"/>
      <c r="C439" s="82"/>
      <c r="D439" s="75"/>
      <c r="E439" s="76"/>
      <c r="F439" s="88"/>
      <c r="G439" s="88"/>
      <c r="H439" s="88"/>
      <c r="I439" s="88"/>
      <c r="J439" s="83"/>
      <c r="K439" s="86"/>
      <c r="L439" s="86"/>
      <c r="M439" s="86"/>
      <c r="N439" s="86"/>
      <c r="O439" s="86"/>
      <c r="P439" s="85"/>
      <c r="Q439" s="86"/>
      <c r="R439" s="86"/>
      <c r="S439" s="87"/>
      <c r="U439" s="21"/>
      <c r="V439" s="107"/>
    </row>
    <row r="440" spans="2:22" x14ac:dyDescent="0.25">
      <c r="B440" s="74"/>
      <c r="C440" s="82"/>
      <c r="D440" s="75"/>
      <c r="E440" s="76"/>
      <c r="F440" s="88"/>
      <c r="G440" s="88"/>
      <c r="H440" s="88"/>
      <c r="I440" s="88"/>
      <c r="J440" s="83"/>
      <c r="K440" s="86"/>
      <c r="L440" s="86"/>
      <c r="M440" s="86"/>
      <c r="N440" s="86"/>
      <c r="O440" s="86"/>
      <c r="P440" s="85"/>
      <c r="Q440" s="86"/>
      <c r="R440" s="86"/>
      <c r="S440" s="87"/>
      <c r="U440" s="21"/>
      <c r="V440" s="107"/>
    </row>
    <row r="441" spans="2:22" x14ac:dyDescent="0.25">
      <c r="B441" s="74"/>
      <c r="C441" s="82"/>
      <c r="D441" s="75"/>
      <c r="E441" s="76"/>
      <c r="F441" s="88"/>
      <c r="G441" s="88"/>
      <c r="H441" s="88"/>
      <c r="I441" s="88"/>
      <c r="J441" s="83"/>
      <c r="K441" s="86"/>
      <c r="L441" s="86"/>
      <c r="M441" s="86"/>
      <c r="N441" s="86"/>
      <c r="O441" s="86"/>
      <c r="P441" s="85"/>
      <c r="Q441" s="86"/>
      <c r="R441" s="86"/>
      <c r="S441" s="87"/>
      <c r="U441" s="21"/>
      <c r="V441" s="107"/>
    </row>
    <row r="442" spans="2:22" x14ac:dyDescent="0.25">
      <c r="B442" s="74"/>
      <c r="C442" s="82"/>
      <c r="D442" s="75"/>
      <c r="E442" s="76"/>
      <c r="F442" s="88"/>
      <c r="G442" s="88"/>
      <c r="H442" s="88"/>
      <c r="I442" s="88"/>
      <c r="J442" s="83"/>
      <c r="K442" s="86"/>
      <c r="L442" s="86"/>
      <c r="M442" s="86"/>
      <c r="N442" s="86"/>
      <c r="O442" s="86"/>
      <c r="P442" s="85"/>
      <c r="Q442" s="86"/>
      <c r="R442" s="86"/>
      <c r="S442" s="87"/>
      <c r="U442" s="21"/>
      <c r="V442" s="107"/>
    </row>
    <row r="443" spans="2:22" x14ac:dyDescent="0.25">
      <c r="B443" s="74"/>
      <c r="C443" s="82"/>
      <c r="D443" s="75"/>
      <c r="E443" s="76"/>
      <c r="F443" s="88"/>
      <c r="G443" s="88"/>
      <c r="H443" s="88"/>
      <c r="I443" s="88"/>
      <c r="J443" s="83"/>
      <c r="K443" s="86"/>
      <c r="L443" s="86"/>
      <c r="M443" s="86"/>
      <c r="N443" s="86"/>
      <c r="O443" s="86"/>
      <c r="P443" s="85"/>
      <c r="Q443" s="86"/>
      <c r="R443" s="86"/>
      <c r="S443" s="87"/>
      <c r="U443" s="21"/>
      <c r="V443" s="107"/>
    </row>
    <row r="444" spans="2:22" x14ac:dyDescent="0.25">
      <c r="B444" s="74"/>
      <c r="C444" s="82"/>
      <c r="D444" s="75"/>
      <c r="E444" s="76"/>
      <c r="F444" s="88"/>
      <c r="G444" s="88"/>
      <c r="H444" s="88"/>
      <c r="I444" s="88"/>
      <c r="J444" s="83"/>
      <c r="K444" s="86"/>
      <c r="L444" s="86"/>
      <c r="M444" s="86"/>
      <c r="N444" s="86"/>
      <c r="O444" s="86"/>
      <c r="P444" s="85"/>
      <c r="Q444" s="86"/>
      <c r="R444" s="86"/>
      <c r="S444" s="87"/>
      <c r="U444" s="21"/>
      <c r="V444" s="107"/>
    </row>
    <row r="445" spans="2:22" x14ac:dyDescent="0.25">
      <c r="B445" s="74"/>
      <c r="C445" s="82"/>
      <c r="D445" s="75"/>
      <c r="E445" s="76"/>
      <c r="F445" s="88"/>
      <c r="G445" s="88"/>
      <c r="H445" s="88"/>
      <c r="I445" s="88"/>
      <c r="J445" s="83"/>
      <c r="K445" s="86"/>
      <c r="L445" s="86"/>
      <c r="M445" s="86"/>
      <c r="N445" s="86"/>
      <c r="O445" s="86"/>
      <c r="P445" s="85"/>
      <c r="Q445" s="86"/>
      <c r="R445" s="86"/>
      <c r="S445" s="87"/>
      <c r="U445" s="21"/>
      <c r="V445" s="107"/>
    </row>
    <row r="446" spans="2:22" x14ac:dyDescent="0.25">
      <c r="B446" s="74"/>
      <c r="C446" s="82"/>
      <c r="D446" s="75"/>
      <c r="E446" s="76"/>
      <c r="F446" s="88"/>
      <c r="G446" s="88"/>
      <c r="H446" s="88"/>
      <c r="I446" s="88"/>
      <c r="J446" s="83"/>
      <c r="K446" s="86"/>
      <c r="L446" s="86"/>
      <c r="M446" s="86"/>
      <c r="N446" s="86"/>
      <c r="O446" s="86"/>
      <c r="P446" s="85"/>
      <c r="Q446" s="86"/>
      <c r="R446" s="86"/>
      <c r="S446" s="87"/>
      <c r="U446" s="21"/>
      <c r="V446" s="107"/>
    </row>
    <row r="447" spans="2:22" x14ac:dyDescent="0.25">
      <c r="B447" s="74"/>
      <c r="C447" s="82"/>
      <c r="D447" s="75"/>
      <c r="E447" s="76"/>
      <c r="F447" s="88"/>
      <c r="G447" s="88"/>
      <c r="H447" s="88"/>
      <c r="I447" s="88"/>
      <c r="J447" s="83"/>
      <c r="K447" s="86"/>
      <c r="L447" s="86"/>
      <c r="M447" s="86"/>
      <c r="N447" s="86"/>
      <c r="O447" s="86"/>
      <c r="P447" s="85"/>
      <c r="Q447" s="86"/>
      <c r="R447" s="86"/>
      <c r="S447" s="87"/>
      <c r="U447" s="21"/>
      <c r="V447" s="107"/>
    </row>
    <row r="448" spans="2:22" x14ac:dyDescent="0.25">
      <c r="B448" s="74"/>
      <c r="C448" s="82"/>
      <c r="D448" s="75"/>
      <c r="E448" s="76"/>
      <c r="F448" s="88"/>
      <c r="G448" s="88"/>
      <c r="H448" s="88"/>
      <c r="I448" s="88"/>
      <c r="J448" s="83"/>
      <c r="K448" s="86"/>
      <c r="L448" s="86"/>
      <c r="M448" s="86"/>
      <c r="N448" s="86"/>
      <c r="O448" s="86"/>
      <c r="P448" s="85"/>
      <c r="Q448" s="86"/>
      <c r="R448" s="86"/>
      <c r="S448" s="87"/>
      <c r="U448" s="21"/>
      <c r="V448" s="107"/>
    </row>
    <row r="449" spans="2:22" x14ac:dyDescent="0.25">
      <c r="B449" s="74"/>
      <c r="C449" s="82"/>
      <c r="D449" s="75"/>
      <c r="E449" s="76"/>
      <c r="F449" s="88"/>
      <c r="G449" s="88"/>
      <c r="H449" s="88"/>
      <c r="I449" s="88"/>
      <c r="J449" s="83"/>
      <c r="K449" s="86"/>
      <c r="L449" s="86"/>
      <c r="M449" s="86"/>
      <c r="N449" s="86"/>
      <c r="O449" s="86"/>
      <c r="P449" s="85"/>
      <c r="Q449" s="86"/>
      <c r="R449" s="86"/>
      <c r="S449" s="87"/>
      <c r="U449" s="21"/>
      <c r="V449" s="107"/>
    </row>
    <row r="450" spans="2:22" x14ac:dyDescent="0.25">
      <c r="B450" s="74"/>
      <c r="C450" s="82"/>
      <c r="D450" s="75"/>
      <c r="E450" s="76"/>
      <c r="F450" s="88"/>
      <c r="G450" s="88"/>
      <c r="H450" s="88"/>
      <c r="I450" s="88"/>
      <c r="J450" s="83"/>
      <c r="K450" s="86"/>
      <c r="L450" s="86"/>
      <c r="M450" s="86"/>
      <c r="N450" s="86"/>
      <c r="O450" s="86"/>
      <c r="P450" s="85"/>
      <c r="Q450" s="86"/>
      <c r="R450" s="86"/>
      <c r="S450" s="87"/>
      <c r="U450" s="21"/>
      <c r="V450" s="107"/>
    </row>
    <row r="451" spans="2:22" x14ac:dyDescent="0.25">
      <c r="B451" s="74"/>
      <c r="C451" s="82"/>
      <c r="D451" s="75"/>
      <c r="E451" s="76"/>
      <c r="F451" s="88"/>
      <c r="G451" s="88"/>
      <c r="H451" s="88"/>
      <c r="I451" s="88"/>
      <c r="J451" s="83"/>
      <c r="K451" s="86"/>
      <c r="L451" s="86"/>
      <c r="M451" s="86"/>
      <c r="N451" s="86"/>
      <c r="O451" s="86"/>
      <c r="P451" s="85"/>
      <c r="Q451" s="86"/>
      <c r="R451" s="86"/>
      <c r="S451" s="87"/>
      <c r="U451" s="21"/>
      <c r="V451" s="107"/>
    </row>
    <row r="452" spans="2:22" x14ac:dyDescent="0.25">
      <c r="B452" s="74"/>
      <c r="C452" s="82"/>
      <c r="D452" s="75"/>
      <c r="E452" s="76"/>
      <c r="F452" s="88"/>
      <c r="G452" s="88"/>
      <c r="H452" s="88"/>
      <c r="I452" s="88"/>
      <c r="J452" s="83"/>
      <c r="K452" s="86"/>
      <c r="L452" s="86"/>
      <c r="M452" s="86"/>
      <c r="N452" s="86"/>
      <c r="O452" s="86"/>
      <c r="P452" s="85"/>
      <c r="Q452" s="86"/>
      <c r="R452" s="86"/>
      <c r="S452" s="87"/>
      <c r="U452" s="21"/>
      <c r="V452" s="107"/>
    </row>
    <row r="453" spans="2:22" x14ac:dyDescent="0.25">
      <c r="B453" s="74"/>
      <c r="C453" s="82"/>
      <c r="D453" s="75"/>
      <c r="E453" s="76"/>
      <c r="F453" s="88"/>
      <c r="G453" s="88"/>
      <c r="H453" s="88"/>
      <c r="I453" s="88"/>
      <c r="J453" s="83"/>
      <c r="K453" s="86"/>
      <c r="L453" s="86"/>
      <c r="M453" s="86"/>
      <c r="N453" s="86"/>
      <c r="O453" s="86"/>
      <c r="P453" s="85"/>
      <c r="Q453" s="86"/>
      <c r="R453" s="86"/>
      <c r="S453" s="87"/>
      <c r="U453" s="21"/>
      <c r="V453" s="107"/>
    </row>
    <row r="454" spans="2:22" x14ac:dyDescent="0.25">
      <c r="B454" s="74"/>
      <c r="C454" s="82"/>
      <c r="D454" s="75"/>
      <c r="E454" s="76"/>
      <c r="F454" s="88"/>
      <c r="G454" s="88"/>
      <c r="H454" s="88"/>
      <c r="I454" s="88"/>
      <c r="J454" s="83"/>
      <c r="K454" s="86"/>
      <c r="L454" s="86"/>
      <c r="M454" s="86"/>
      <c r="N454" s="86"/>
      <c r="O454" s="86"/>
      <c r="P454" s="85"/>
      <c r="Q454" s="86"/>
      <c r="R454" s="86"/>
      <c r="S454" s="87"/>
      <c r="U454" s="21"/>
      <c r="V454" s="107"/>
    </row>
    <row r="455" spans="2:22" x14ac:dyDescent="0.25">
      <c r="B455" s="74"/>
      <c r="C455" s="82"/>
      <c r="D455" s="75"/>
      <c r="E455" s="76"/>
      <c r="F455" s="88"/>
      <c r="G455" s="88"/>
      <c r="H455" s="88"/>
      <c r="I455" s="88"/>
      <c r="J455" s="83"/>
      <c r="K455" s="86"/>
      <c r="L455" s="86"/>
      <c r="M455" s="86"/>
      <c r="N455" s="86"/>
      <c r="O455" s="86"/>
      <c r="P455" s="85"/>
      <c r="Q455" s="86"/>
      <c r="R455" s="86"/>
      <c r="S455" s="87"/>
      <c r="U455" s="21"/>
      <c r="V455" s="107"/>
    </row>
    <row r="456" spans="2:22" x14ac:dyDescent="0.25">
      <c r="B456" s="74"/>
      <c r="C456" s="82"/>
      <c r="D456" s="75"/>
      <c r="E456" s="76"/>
      <c r="F456" s="88"/>
      <c r="G456" s="88"/>
      <c r="H456" s="88"/>
      <c r="I456" s="88"/>
      <c r="J456" s="83"/>
      <c r="K456" s="86"/>
      <c r="L456" s="86"/>
      <c r="M456" s="86"/>
      <c r="N456" s="86"/>
      <c r="O456" s="86"/>
      <c r="P456" s="85"/>
      <c r="Q456" s="86"/>
      <c r="R456" s="86"/>
      <c r="S456" s="87"/>
      <c r="U456" s="21"/>
      <c r="V456" s="107"/>
    </row>
    <row r="457" spans="2:22" x14ac:dyDescent="0.25">
      <c r="B457" s="74"/>
      <c r="C457" s="82"/>
      <c r="D457" s="75"/>
      <c r="E457" s="76"/>
      <c r="F457" s="88"/>
      <c r="G457" s="88"/>
      <c r="H457" s="88"/>
      <c r="I457" s="88"/>
      <c r="J457" s="83"/>
      <c r="K457" s="86"/>
      <c r="L457" s="86"/>
      <c r="M457" s="86"/>
      <c r="N457" s="86"/>
      <c r="O457" s="86"/>
      <c r="P457" s="85"/>
      <c r="Q457" s="86"/>
      <c r="R457" s="86"/>
      <c r="S457" s="87"/>
      <c r="U457" s="21"/>
      <c r="V457" s="107"/>
    </row>
    <row r="458" spans="2:22" x14ac:dyDescent="0.25">
      <c r="B458" s="74"/>
      <c r="C458" s="82"/>
      <c r="D458" s="75"/>
      <c r="E458" s="76"/>
      <c r="F458" s="88"/>
      <c r="G458" s="88"/>
      <c r="H458" s="88"/>
      <c r="I458" s="88"/>
      <c r="J458" s="83"/>
      <c r="K458" s="86"/>
      <c r="L458" s="86"/>
      <c r="M458" s="86"/>
      <c r="N458" s="86"/>
      <c r="O458" s="86"/>
      <c r="P458" s="85"/>
      <c r="Q458" s="86"/>
      <c r="R458" s="86"/>
      <c r="S458" s="87"/>
      <c r="U458" s="21"/>
      <c r="V458" s="107"/>
    </row>
    <row r="459" spans="2:22" x14ac:dyDescent="0.25">
      <c r="B459" s="74"/>
      <c r="C459" s="82"/>
      <c r="D459" s="75"/>
      <c r="E459" s="76"/>
      <c r="F459" s="88"/>
      <c r="G459" s="88"/>
      <c r="H459" s="88"/>
      <c r="I459" s="88"/>
      <c r="J459" s="83"/>
      <c r="K459" s="86"/>
      <c r="L459" s="86"/>
      <c r="M459" s="86"/>
      <c r="N459" s="86"/>
      <c r="O459" s="86"/>
      <c r="P459" s="85"/>
      <c r="Q459" s="86"/>
      <c r="R459" s="86"/>
      <c r="S459" s="87"/>
      <c r="U459" s="21"/>
      <c r="V459" s="107"/>
    </row>
    <row r="460" spans="2:22" x14ac:dyDescent="0.25">
      <c r="B460" s="74"/>
      <c r="C460" s="82"/>
      <c r="D460" s="75"/>
      <c r="E460" s="76"/>
      <c r="F460" s="88"/>
      <c r="G460" s="88"/>
      <c r="H460" s="88"/>
      <c r="I460" s="88"/>
      <c r="J460" s="83"/>
      <c r="K460" s="86"/>
      <c r="L460" s="86"/>
      <c r="M460" s="86"/>
      <c r="N460" s="86"/>
      <c r="O460" s="86"/>
      <c r="P460" s="85"/>
      <c r="Q460" s="86"/>
      <c r="R460" s="86"/>
      <c r="S460" s="87"/>
      <c r="U460" s="21"/>
      <c r="V460" s="107"/>
    </row>
    <row r="461" spans="2:22" x14ac:dyDescent="0.25">
      <c r="B461" s="74"/>
      <c r="C461" s="82"/>
      <c r="D461" s="75"/>
      <c r="E461" s="76"/>
      <c r="F461" s="88"/>
      <c r="G461" s="88"/>
      <c r="H461" s="88"/>
      <c r="I461" s="88"/>
      <c r="J461" s="83"/>
      <c r="K461" s="86"/>
      <c r="L461" s="86"/>
      <c r="M461" s="86"/>
      <c r="N461" s="86"/>
      <c r="O461" s="86"/>
      <c r="P461" s="85"/>
      <c r="Q461" s="86"/>
      <c r="R461" s="86"/>
      <c r="S461" s="87"/>
      <c r="U461" s="21"/>
      <c r="V461" s="107"/>
    </row>
    <row r="462" spans="2:22" x14ac:dyDescent="0.25">
      <c r="B462" s="74"/>
      <c r="C462" s="82"/>
      <c r="D462" s="75"/>
      <c r="E462" s="76"/>
      <c r="F462" s="88"/>
      <c r="G462" s="88"/>
      <c r="H462" s="88"/>
      <c r="I462" s="88"/>
      <c r="J462" s="83"/>
      <c r="K462" s="86"/>
      <c r="L462" s="86"/>
      <c r="M462" s="86"/>
      <c r="N462" s="86"/>
      <c r="O462" s="86"/>
      <c r="P462" s="85"/>
      <c r="Q462" s="86"/>
      <c r="R462" s="86"/>
      <c r="S462" s="87"/>
      <c r="U462" s="21"/>
      <c r="V462" s="107"/>
    </row>
    <row r="463" spans="2:22" x14ac:dyDescent="0.25">
      <c r="B463" s="74"/>
      <c r="C463" s="82"/>
      <c r="D463" s="75"/>
      <c r="E463" s="76"/>
      <c r="F463" s="88"/>
      <c r="G463" s="88"/>
      <c r="H463" s="88"/>
      <c r="I463" s="88"/>
      <c r="J463" s="83"/>
      <c r="K463" s="86"/>
      <c r="L463" s="86"/>
      <c r="M463" s="86"/>
      <c r="N463" s="86"/>
      <c r="O463" s="86"/>
      <c r="P463" s="85"/>
      <c r="Q463" s="86"/>
      <c r="R463" s="86"/>
      <c r="S463" s="87"/>
      <c r="U463" s="21"/>
      <c r="V463" s="107"/>
    </row>
    <row r="464" spans="2:22" x14ac:dyDescent="0.25">
      <c r="B464" s="74"/>
      <c r="C464" s="82"/>
      <c r="D464" s="75"/>
      <c r="E464" s="76"/>
      <c r="F464" s="88"/>
      <c r="G464" s="88"/>
      <c r="H464" s="88"/>
      <c r="I464" s="88"/>
      <c r="J464" s="83"/>
      <c r="K464" s="86"/>
      <c r="L464" s="86"/>
      <c r="M464" s="86"/>
      <c r="N464" s="86"/>
      <c r="O464" s="86"/>
      <c r="P464" s="85"/>
      <c r="Q464" s="86"/>
      <c r="R464" s="86"/>
      <c r="S464" s="87"/>
      <c r="U464" s="21"/>
      <c r="V464" s="107"/>
    </row>
    <row r="465" spans="2:22" x14ac:dyDescent="0.25">
      <c r="B465" s="74"/>
      <c r="C465" s="82"/>
      <c r="D465" s="75"/>
      <c r="E465" s="76"/>
      <c r="F465" s="88"/>
      <c r="G465" s="88"/>
      <c r="H465" s="88"/>
      <c r="I465" s="88"/>
      <c r="J465" s="83"/>
      <c r="K465" s="86"/>
      <c r="L465" s="86"/>
      <c r="M465" s="86"/>
      <c r="N465" s="86"/>
      <c r="O465" s="86"/>
      <c r="P465" s="85"/>
      <c r="Q465" s="86"/>
      <c r="R465" s="86"/>
      <c r="S465" s="87"/>
      <c r="U465" s="21"/>
      <c r="V465" s="107"/>
    </row>
    <row r="466" spans="2:22" x14ac:dyDescent="0.25">
      <c r="B466" s="74"/>
      <c r="C466" s="82"/>
      <c r="D466" s="75"/>
      <c r="E466" s="76"/>
      <c r="F466" s="88"/>
      <c r="G466" s="88"/>
      <c r="H466" s="88"/>
      <c r="I466" s="88"/>
      <c r="J466" s="83"/>
      <c r="K466" s="86"/>
      <c r="L466" s="86"/>
      <c r="M466" s="86"/>
      <c r="N466" s="86"/>
      <c r="O466" s="86"/>
      <c r="P466" s="85"/>
      <c r="Q466" s="86"/>
      <c r="R466" s="86"/>
      <c r="S466" s="87"/>
      <c r="U466" s="21"/>
      <c r="V466" s="107"/>
    </row>
    <row r="467" spans="2:22" x14ac:dyDescent="0.25">
      <c r="B467" s="74"/>
      <c r="C467" s="82"/>
      <c r="D467" s="75"/>
      <c r="E467" s="76"/>
      <c r="F467" s="88"/>
      <c r="G467" s="88"/>
      <c r="H467" s="88"/>
      <c r="I467" s="88"/>
      <c r="J467" s="83"/>
      <c r="K467" s="86"/>
      <c r="L467" s="86"/>
      <c r="M467" s="86"/>
      <c r="N467" s="86"/>
      <c r="O467" s="86"/>
      <c r="P467" s="85"/>
      <c r="Q467" s="86"/>
      <c r="R467" s="86"/>
      <c r="S467" s="87"/>
      <c r="U467" s="21"/>
      <c r="V467" s="107"/>
    </row>
    <row r="468" spans="2:22" x14ac:dyDescent="0.25">
      <c r="B468" s="74"/>
      <c r="C468" s="82"/>
      <c r="D468" s="75"/>
      <c r="E468" s="76"/>
      <c r="F468" s="88"/>
      <c r="G468" s="88"/>
      <c r="H468" s="88"/>
      <c r="I468" s="88"/>
      <c r="J468" s="83"/>
      <c r="K468" s="86"/>
      <c r="L468" s="86"/>
      <c r="M468" s="86"/>
      <c r="N468" s="86"/>
      <c r="O468" s="86"/>
      <c r="P468" s="85"/>
      <c r="Q468" s="86"/>
      <c r="R468" s="86"/>
      <c r="S468" s="87"/>
      <c r="U468" s="21"/>
      <c r="V468" s="107"/>
    </row>
    <row r="469" spans="2:22" x14ac:dyDescent="0.25">
      <c r="B469" s="74"/>
      <c r="C469" s="82"/>
      <c r="D469" s="75"/>
      <c r="E469" s="76"/>
      <c r="F469" s="88"/>
      <c r="G469" s="88"/>
      <c r="H469" s="88"/>
      <c r="I469" s="88"/>
      <c r="J469" s="83"/>
      <c r="K469" s="86"/>
      <c r="L469" s="86"/>
      <c r="M469" s="86"/>
      <c r="N469" s="86"/>
      <c r="O469" s="86"/>
      <c r="P469" s="85"/>
      <c r="Q469" s="86"/>
      <c r="R469" s="86"/>
      <c r="S469" s="87"/>
      <c r="U469" s="21"/>
      <c r="V469" s="107"/>
    </row>
    <row r="470" spans="2:22" x14ac:dyDescent="0.25">
      <c r="B470" s="74"/>
      <c r="C470" s="82"/>
      <c r="D470" s="75"/>
      <c r="E470" s="76"/>
      <c r="F470" s="88"/>
      <c r="G470" s="88"/>
      <c r="H470" s="88"/>
      <c r="I470" s="88"/>
      <c r="J470" s="83"/>
      <c r="K470" s="86"/>
      <c r="L470" s="86"/>
      <c r="M470" s="86"/>
      <c r="N470" s="86"/>
      <c r="O470" s="86"/>
      <c r="P470" s="85"/>
      <c r="Q470" s="86"/>
      <c r="R470" s="86"/>
      <c r="S470" s="87"/>
      <c r="U470" s="21"/>
      <c r="V470" s="107"/>
    </row>
    <row r="471" spans="2:22" x14ac:dyDescent="0.25">
      <c r="B471" s="74"/>
      <c r="C471" s="82"/>
      <c r="D471" s="75"/>
      <c r="E471" s="76"/>
      <c r="F471" s="88"/>
      <c r="G471" s="88"/>
      <c r="H471" s="88"/>
      <c r="I471" s="88"/>
      <c r="J471" s="83"/>
      <c r="K471" s="86"/>
      <c r="L471" s="86"/>
      <c r="M471" s="86"/>
      <c r="N471" s="86"/>
      <c r="O471" s="86"/>
      <c r="P471" s="85"/>
      <c r="Q471" s="86"/>
      <c r="R471" s="86"/>
      <c r="S471" s="87"/>
      <c r="U471" s="21"/>
      <c r="V471" s="107"/>
    </row>
    <row r="472" spans="2:22" x14ac:dyDescent="0.25">
      <c r="B472" s="74"/>
      <c r="C472" s="82"/>
      <c r="D472" s="75"/>
      <c r="E472" s="76"/>
      <c r="F472" s="88"/>
      <c r="G472" s="88"/>
      <c r="H472" s="88"/>
      <c r="I472" s="88"/>
      <c r="J472" s="83"/>
      <c r="K472" s="86"/>
      <c r="L472" s="86"/>
      <c r="M472" s="86"/>
      <c r="N472" s="86"/>
      <c r="O472" s="86"/>
      <c r="P472" s="85"/>
      <c r="Q472" s="86"/>
      <c r="R472" s="86"/>
      <c r="S472" s="87"/>
      <c r="U472" s="21"/>
      <c r="V472" s="107"/>
    </row>
    <row r="473" spans="2:22" x14ac:dyDescent="0.25">
      <c r="B473" s="74"/>
      <c r="C473" s="82"/>
      <c r="D473" s="75"/>
      <c r="E473" s="76"/>
      <c r="F473" s="88"/>
      <c r="G473" s="88"/>
      <c r="H473" s="88"/>
      <c r="I473" s="88"/>
      <c r="J473" s="83"/>
      <c r="K473" s="86"/>
      <c r="L473" s="86"/>
      <c r="M473" s="86"/>
      <c r="N473" s="86"/>
      <c r="O473" s="86"/>
      <c r="P473" s="85"/>
      <c r="Q473" s="86"/>
      <c r="R473" s="86"/>
      <c r="S473" s="87"/>
      <c r="U473" s="21"/>
      <c r="V473" s="107"/>
    </row>
    <row r="474" spans="2:22" x14ac:dyDescent="0.25">
      <c r="B474" s="74"/>
      <c r="C474" s="82"/>
      <c r="D474" s="75"/>
      <c r="E474" s="76"/>
      <c r="F474" s="88"/>
      <c r="G474" s="88"/>
      <c r="H474" s="88"/>
      <c r="I474" s="88"/>
      <c r="J474" s="83"/>
      <c r="K474" s="86"/>
      <c r="L474" s="86"/>
      <c r="M474" s="86"/>
      <c r="N474" s="86"/>
      <c r="O474" s="86"/>
      <c r="P474" s="85"/>
      <c r="Q474" s="86"/>
      <c r="R474" s="86"/>
      <c r="S474" s="87"/>
      <c r="U474" s="21"/>
      <c r="V474" s="107"/>
    </row>
    <row r="475" spans="2:22" x14ac:dyDescent="0.25">
      <c r="B475" s="74"/>
      <c r="C475" s="82"/>
      <c r="D475" s="75"/>
      <c r="E475" s="76"/>
      <c r="F475" s="88"/>
      <c r="G475" s="88"/>
      <c r="H475" s="88"/>
      <c r="I475" s="88"/>
      <c r="J475" s="83"/>
      <c r="K475" s="86"/>
      <c r="L475" s="86"/>
      <c r="M475" s="86"/>
      <c r="N475" s="86"/>
      <c r="O475" s="86"/>
      <c r="P475" s="85"/>
      <c r="Q475" s="86"/>
      <c r="R475" s="86"/>
      <c r="S475" s="87"/>
      <c r="U475" s="21"/>
      <c r="V475" s="107"/>
    </row>
    <row r="476" spans="2:22" x14ac:dyDescent="0.25">
      <c r="B476" s="74"/>
      <c r="C476" s="82"/>
      <c r="D476" s="75"/>
      <c r="E476" s="76"/>
      <c r="F476" s="88"/>
      <c r="G476" s="88"/>
      <c r="H476" s="88"/>
      <c r="I476" s="88"/>
      <c r="J476" s="83"/>
      <c r="K476" s="86"/>
      <c r="L476" s="86"/>
      <c r="M476" s="86"/>
      <c r="N476" s="86"/>
      <c r="O476" s="86"/>
      <c r="P476" s="85"/>
      <c r="Q476" s="86"/>
      <c r="R476" s="86"/>
      <c r="S476" s="87"/>
      <c r="U476" s="21"/>
      <c r="V476" s="107"/>
    </row>
    <row r="477" spans="2:22" x14ac:dyDescent="0.25">
      <c r="B477" s="74"/>
      <c r="C477" s="82"/>
      <c r="D477" s="75"/>
      <c r="E477" s="76"/>
      <c r="F477" s="88"/>
      <c r="G477" s="88"/>
      <c r="H477" s="88"/>
      <c r="I477" s="88"/>
      <c r="J477" s="83"/>
      <c r="K477" s="86"/>
      <c r="L477" s="86"/>
      <c r="M477" s="86"/>
      <c r="N477" s="86"/>
      <c r="O477" s="86"/>
      <c r="P477" s="85"/>
      <c r="Q477" s="86"/>
      <c r="R477" s="86"/>
      <c r="S477" s="87"/>
      <c r="U477" s="21"/>
      <c r="V477" s="107"/>
    </row>
    <row r="478" spans="2:22" x14ac:dyDescent="0.25">
      <c r="B478" s="74"/>
      <c r="C478" s="82"/>
      <c r="D478" s="75"/>
      <c r="E478" s="76"/>
      <c r="F478" s="88"/>
      <c r="G478" s="88"/>
      <c r="H478" s="88"/>
      <c r="I478" s="88"/>
      <c r="J478" s="83"/>
      <c r="K478" s="86"/>
      <c r="L478" s="86"/>
      <c r="M478" s="86"/>
      <c r="N478" s="86"/>
      <c r="O478" s="86"/>
      <c r="P478" s="85"/>
      <c r="Q478" s="86"/>
      <c r="R478" s="86"/>
      <c r="S478" s="87"/>
      <c r="U478" s="21"/>
      <c r="V478" s="107"/>
    </row>
    <row r="479" spans="2:22" x14ac:dyDescent="0.25">
      <c r="B479" s="74"/>
      <c r="C479" s="82"/>
      <c r="D479" s="75"/>
      <c r="E479" s="76"/>
      <c r="F479" s="88"/>
      <c r="G479" s="88"/>
      <c r="H479" s="88"/>
      <c r="I479" s="88"/>
      <c r="J479" s="83"/>
      <c r="K479" s="86"/>
      <c r="L479" s="86"/>
      <c r="M479" s="86"/>
      <c r="N479" s="86"/>
      <c r="O479" s="86"/>
      <c r="P479" s="85"/>
      <c r="Q479" s="86"/>
      <c r="R479" s="86"/>
      <c r="S479" s="87"/>
      <c r="U479" s="21"/>
      <c r="V479" s="107"/>
    </row>
    <row r="480" spans="2:22" x14ac:dyDescent="0.25">
      <c r="B480" s="74"/>
      <c r="C480" s="82"/>
      <c r="D480" s="75"/>
      <c r="E480" s="76"/>
      <c r="F480" s="88"/>
      <c r="G480" s="88"/>
      <c r="H480" s="88"/>
      <c r="I480" s="88"/>
      <c r="J480" s="83"/>
      <c r="K480" s="86"/>
      <c r="L480" s="86"/>
      <c r="M480" s="86"/>
      <c r="N480" s="86"/>
      <c r="O480" s="86"/>
      <c r="P480" s="85"/>
      <c r="Q480" s="86"/>
      <c r="R480" s="86"/>
      <c r="S480" s="87"/>
      <c r="U480" s="21"/>
      <c r="V480" s="107"/>
    </row>
    <row r="481" spans="2:22" x14ac:dyDescent="0.25">
      <c r="B481" s="74"/>
      <c r="C481" s="82"/>
      <c r="D481" s="75"/>
      <c r="E481" s="76"/>
      <c r="F481" s="88"/>
      <c r="G481" s="88"/>
      <c r="H481" s="88"/>
      <c r="I481" s="88"/>
      <c r="J481" s="83"/>
      <c r="K481" s="86"/>
      <c r="L481" s="86"/>
      <c r="M481" s="86"/>
      <c r="N481" s="86"/>
      <c r="O481" s="86"/>
      <c r="P481" s="85"/>
      <c r="Q481" s="86"/>
      <c r="R481" s="86"/>
      <c r="S481" s="87"/>
      <c r="U481" s="21"/>
      <c r="V481" s="107"/>
    </row>
    <row r="482" spans="2:22" x14ac:dyDescent="0.25">
      <c r="B482" s="74"/>
      <c r="C482" s="82"/>
      <c r="D482" s="75"/>
      <c r="E482" s="76"/>
      <c r="F482" s="88"/>
      <c r="G482" s="88"/>
      <c r="H482" s="88"/>
      <c r="I482" s="88"/>
      <c r="J482" s="83"/>
      <c r="K482" s="86"/>
      <c r="L482" s="86"/>
      <c r="M482" s="86"/>
      <c r="N482" s="86"/>
      <c r="O482" s="86"/>
      <c r="P482" s="85"/>
      <c r="Q482" s="86"/>
      <c r="R482" s="86"/>
      <c r="S482" s="87"/>
      <c r="U482" s="21"/>
      <c r="V482" s="107"/>
    </row>
    <row r="483" spans="2:22" x14ac:dyDescent="0.25">
      <c r="B483" s="74"/>
      <c r="C483" s="82"/>
      <c r="D483" s="75"/>
      <c r="E483" s="76"/>
      <c r="F483" s="88"/>
      <c r="G483" s="88"/>
      <c r="H483" s="88"/>
      <c r="I483" s="88"/>
      <c r="J483" s="83"/>
      <c r="K483" s="86"/>
      <c r="L483" s="86"/>
      <c r="M483" s="86"/>
      <c r="N483" s="86"/>
      <c r="O483" s="86"/>
      <c r="P483" s="85"/>
      <c r="Q483" s="86"/>
      <c r="R483" s="86"/>
      <c r="S483" s="87"/>
      <c r="U483" s="21"/>
      <c r="V483" s="107"/>
    </row>
    <row r="484" spans="2:22" x14ac:dyDescent="0.25">
      <c r="B484" s="74"/>
      <c r="C484" s="82"/>
      <c r="D484" s="75"/>
      <c r="E484" s="76"/>
      <c r="F484" s="88"/>
      <c r="G484" s="88"/>
      <c r="H484" s="88"/>
      <c r="I484" s="88"/>
      <c r="J484" s="83"/>
      <c r="K484" s="86"/>
      <c r="L484" s="86"/>
      <c r="M484" s="86"/>
      <c r="N484" s="86"/>
      <c r="O484" s="86"/>
      <c r="P484" s="85"/>
      <c r="Q484" s="86"/>
      <c r="R484" s="86"/>
      <c r="S484" s="87"/>
      <c r="U484" s="21"/>
      <c r="V484" s="107"/>
    </row>
    <row r="485" spans="2:22" x14ac:dyDescent="0.25">
      <c r="B485" s="74"/>
      <c r="C485" s="82"/>
      <c r="D485" s="75"/>
      <c r="E485" s="76"/>
      <c r="F485" s="88"/>
      <c r="G485" s="88"/>
      <c r="H485" s="88"/>
      <c r="I485" s="88"/>
      <c r="J485" s="83"/>
      <c r="K485" s="86"/>
      <c r="L485" s="86"/>
      <c r="M485" s="86"/>
      <c r="N485" s="86"/>
      <c r="O485" s="86"/>
      <c r="P485" s="85"/>
      <c r="Q485" s="86"/>
      <c r="R485" s="86"/>
      <c r="S485" s="87"/>
      <c r="U485" s="21"/>
      <c r="V485" s="107"/>
    </row>
    <row r="486" spans="2:22" x14ac:dyDescent="0.25">
      <c r="B486" s="74"/>
      <c r="C486" s="82"/>
      <c r="D486" s="75"/>
      <c r="E486" s="76"/>
      <c r="F486" s="88"/>
      <c r="G486" s="88"/>
      <c r="H486" s="88"/>
      <c r="I486" s="88"/>
      <c r="J486" s="83"/>
      <c r="K486" s="86"/>
      <c r="L486" s="86"/>
      <c r="M486" s="86"/>
      <c r="N486" s="86"/>
      <c r="O486" s="86"/>
      <c r="P486" s="85"/>
      <c r="Q486" s="86"/>
      <c r="R486" s="86"/>
      <c r="S486" s="87"/>
      <c r="U486" s="21"/>
      <c r="V486" s="107"/>
    </row>
    <row r="487" spans="2:22" x14ac:dyDescent="0.25">
      <c r="B487" s="74"/>
      <c r="C487" s="82"/>
      <c r="D487" s="75"/>
      <c r="E487" s="76"/>
      <c r="F487" s="88"/>
      <c r="G487" s="88"/>
      <c r="H487" s="88"/>
      <c r="I487" s="88"/>
      <c r="J487" s="83"/>
      <c r="K487" s="86"/>
      <c r="L487" s="86"/>
      <c r="M487" s="86"/>
      <c r="N487" s="86"/>
      <c r="O487" s="86"/>
      <c r="P487" s="85"/>
      <c r="Q487" s="86"/>
      <c r="R487" s="86"/>
      <c r="S487" s="87"/>
      <c r="U487" s="21"/>
      <c r="V487" s="107"/>
    </row>
    <row r="488" spans="2:22" x14ac:dyDescent="0.25">
      <c r="B488" s="74"/>
      <c r="C488" s="82"/>
      <c r="D488" s="75"/>
      <c r="E488" s="76"/>
      <c r="F488" s="88"/>
      <c r="G488" s="88"/>
      <c r="H488" s="88"/>
      <c r="I488" s="88"/>
      <c r="J488" s="83"/>
      <c r="K488" s="86"/>
      <c r="L488" s="86"/>
      <c r="M488" s="86"/>
      <c r="N488" s="86"/>
      <c r="O488" s="86"/>
      <c r="P488" s="85"/>
      <c r="Q488" s="86"/>
      <c r="R488" s="86"/>
      <c r="S488" s="87"/>
      <c r="U488" s="21"/>
      <c r="V488" s="107"/>
    </row>
    <row r="489" spans="2:22" x14ac:dyDescent="0.25">
      <c r="B489" s="74"/>
      <c r="C489" s="82"/>
      <c r="D489" s="75"/>
      <c r="E489" s="76"/>
      <c r="F489" s="88"/>
      <c r="G489" s="88"/>
      <c r="H489" s="88"/>
      <c r="I489" s="88"/>
      <c r="J489" s="83"/>
      <c r="K489" s="86"/>
      <c r="L489" s="86"/>
      <c r="M489" s="86"/>
      <c r="N489" s="86"/>
      <c r="O489" s="86"/>
      <c r="P489" s="85"/>
      <c r="Q489" s="86"/>
      <c r="R489" s="86"/>
      <c r="S489" s="87"/>
      <c r="U489" s="21"/>
      <c r="V489" s="107"/>
    </row>
    <row r="490" spans="2:22" x14ac:dyDescent="0.25">
      <c r="B490" s="74"/>
      <c r="C490" s="82"/>
      <c r="D490" s="75"/>
      <c r="E490" s="76"/>
      <c r="F490" s="88"/>
      <c r="G490" s="88"/>
      <c r="H490" s="88"/>
      <c r="I490" s="88"/>
      <c r="J490" s="83"/>
      <c r="K490" s="86"/>
      <c r="L490" s="86"/>
      <c r="M490" s="86"/>
      <c r="N490" s="86"/>
      <c r="O490" s="86"/>
      <c r="P490" s="85"/>
      <c r="Q490" s="86"/>
      <c r="R490" s="86"/>
      <c r="S490" s="87"/>
      <c r="U490" s="21"/>
      <c r="V490" s="107"/>
    </row>
    <row r="491" spans="2:22" x14ac:dyDescent="0.25">
      <c r="B491" s="74"/>
      <c r="C491" s="82"/>
      <c r="D491" s="75"/>
      <c r="E491" s="76"/>
      <c r="F491" s="88"/>
      <c r="G491" s="88"/>
      <c r="H491" s="88"/>
      <c r="I491" s="88"/>
      <c r="J491" s="83"/>
      <c r="K491" s="86"/>
      <c r="L491" s="86"/>
      <c r="M491" s="86"/>
      <c r="N491" s="86"/>
      <c r="O491" s="86"/>
      <c r="P491" s="85"/>
      <c r="Q491" s="86"/>
      <c r="R491" s="86"/>
      <c r="S491" s="87"/>
      <c r="U491" s="21"/>
      <c r="V491" s="107"/>
    </row>
    <row r="492" spans="2:22" x14ac:dyDescent="0.25">
      <c r="B492" s="74"/>
      <c r="C492" s="82"/>
      <c r="D492" s="75"/>
      <c r="E492" s="76"/>
      <c r="F492" s="88"/>
      <c r="G492" s="88"/>
      <c r="H492" s="88"/>
      <c r="I492" s="88"/>
      <c r="J492" s="83"/>
      <c r="K492" s="86"/>
      <c r="L492" s="86"/>
      <c r="M492" s="86"/>
      <c r="N492" s="86"/>
      <c r="O492" s="86"/>
      <c r="P492" s="85"/>
      <c r="Q492" s="86"/>
      <c r="R492" s="86"/>
      <c r="S492" s="87"/>
      <c r="U492" s="21"/>
      <c r="V492" s="107"/>
    </row>
    <row r="493" spans="2:22" x14ac:dyDescent="0.25">
      <c r="B493" s="74"/>
      <c r="C493" s="82"/>
      <c r="D493" s="75"/>
      <c r="E493" s="76"/>
      <c r="F493" s="88"/>
      <c r="G493" s="88"/>
      <c r="H493" s="88"/>
      <c r="I493" s="88"/>
      <c r="J493" s="83"/>
      <c r="K493" s="86"/>
      <c r="L493" s="86"/>
      <c r="M493" s="86"/>
      <c r="N493" s="86"/>
      <c r="O493" s="86"/>
      <c r="P493" s="85"/>
      <c r="Q493" s="86"/>
      <c r="R493" s="86"/>
      <c r="S493" s="87"/>
      <c r="U493" s="21"/>
      <c r="V493" s="107"/>
    </row>
    <row r="494" spans="2:22" x14ac:dyDescent="0.25">
      <c r="B494" s="74"/>
      <c r="C494" s="82"/>
      <c r="D494" s="75"/>
      <c r="E494" s="76"/>
      <c r="F494" s="88"/>
      <c r="G494" s="88"/>
      <c r="H494" s="88"/>
      <c r="I494" s="88"/>
      <c r="J494" s="83"/>
      <c r="K494" s="86"/>
      <c r="L494" s="86"/>
      <c r="M494" s="86"/>
      <c r="N494" s="86"/>
      <c r="O494" s="86"/>
      <c r="P494" s="85"/>
      <c r="Q494" s="86"/>
      <c r="R494" s="86"/>
      <c r="S494" s="87"/>
      <c r="U494" s="21"/>
      <c r="V494" s="107"/>
    </row>
    <row r="495" spans="2:22" x14ac:dyDescent="0.25">
      <c r="B495" s="74"/>
      <c r="C495" s="82"/>
      <c r="D495" s="75"/>
      <c r="E495" s="76"/>
      <c r="F495" s="88"/>
      <c r="G495" s="88"/>
      <c r="H495" s="88"/>
      <c r="I495" s="88"/>
      <c r="J495" s="83"/>
      <c r="K495" s="86"/>
      <c r="L495" s="86"/>
      <c r="M495" s="86"/>
      <c r="N495" s="86"/>
      <c r="O495" s="86"/>
      <c r="P495" s="85"/>
      <c r="Q495" s="86"/>
      <c r="R495" s="86"/>
      <c r="S495" s="87"/>
      <c r="U495" s="21"/>
      <c r="V495" s="107"/>
    </row>
    <row r="496" spans="2:22" x14ac:dyDescent="0.25">
      <c r="B496" s="74"/>
      <c r="C496" s="82"/>
      <c r="D496" s="75"/>
      <c r="E496" s="76"/>
      <c r="F496" s="88"/>
      <c r="G496" s="88"/>
      <c r="H496" s="88"/>
      <c r="I496" s="88"/>
      <c r="J496" s="83"/>
      <c r="K496" s="86"/>
      <c r="L496" s="86"/>
      <c r="M496" s="86"/>
      <c r="N496" s="86"/>
      <c r="O496" s="86"/>
      <c r="P496" s="85"/>
      <c r="Q496" s="86"/>
      <c r="R496" s="86"/>
      <c r="S496" s="87"/>
      <c r="U496" s="21"/>
      <c r="V496" s="107"/>
    </row>
    <row r="497" spans="2:22" x14ac:dyDescent="0.25">
      <c r="B497" s="74"/>
      <c r="C497" s="82"/>
      <c r="D497" s="75"/>
      <c r="E497" s="76"/>
      <c r="F497" s="88"/>
      <c r="G497" s="88"/>
      <c r="H497" s="88"/>
      <c r="I497" s="88"/>
      <c r="J497" s="83"/>
      <c r="K497" s="86"/>
      <c r="L497" s="86"/>
      <c r="M497" s="86"/>
      <c r="N497" s="86"/>
      <c r="O497" s="86"/>
      <c r="P497" s="85"/>
      <c r="Q497" s="86"/>
      <c r="R497" s="86"/>
      <c r="S497" s="87"/>
      <c r="U497" s="21"/>
      <c r="V497" s="107"/>
    </row>
    <row r="498" spans="2:22" x14ac:dyDescent="0.25">
      <c r="B498" s="74"/>
      <c r="C498" s="82"/>
      <c r="D498" s="75"/>
      <c r="E498" s="76"/>
      <c r="F498" s="88"/>
      <c r="G498" s="88"/>
      <c r="H498" s="88"/>
      <c r="I498" s="88"/>
      <c r="J498" s="83"/>
      <c r="K498" s="86"/>
      <c r="L498" s="86"/>
      <c r="M498" s="86"/>
      <c r="N498" s="86"/>
      <c r="O498" s="86"/>
      <c r="P498" s="85"/>
      <c r="Q498" s="86"/>
      <c r="R498" s="86"/>
      <c r="S498" s="87"/>
      <c r="U498" s="21"/>
      <c r="V498" s="107"/>
    </row>
    <row r="499" spans="2:22" x14ac:dyDescent="0.25">
      <c r="B499" s="74"/>
      <c r="C499" s="82"/>
      <c r="D499" s="75"/>
      <c r="E499" s="76"/>
      <c r="F499" s="88"/>
      <c r="G499" s="88"/>
      <c r="H499" s="88"/>
      <c r="I499" s="88"/>
      <c r="J499" s="83"/>
      <c r="K499" s="86"/>
      <c r="L499" s="86"/>
      <c r="M499" s="86"/>
      <c r="N499" s="86"/>
      <c r="O499" s="86"/>
      <c r="P499" s="85"/>
      <c r="Q499" s="86"/>
      <c r="R499" s="86"/>
      <c r="S499" s="87"/>
      <c r="U499" s="21"/>
      <c r="V499" s="107"/>
    </row>
    <row r="500" spans="2:22" x14ac:dyDescent="0.25">
      <c r="B500" s="74"/>
      <c r="C500" s="82"/>
      <c r="D500" s="75"/>
      <c r="E500" s="76"/>
      <c r="F500" s="88"/>
      <c r="G500" s="88"/>
      <c r="H500" s="88"/>
      <c r="I500" s="88"/>
      <c r="J500" s="83"/>
      <c r="K500" s="86"/>
      <c r="L500" s="86"/>
      <c r="M500" s="86"/>
      <c r="N500" s="86"/>
      <c r="O500" s="86"/>
      <c r="P500" s="85"/>
      <c r="Q500" s="86"/>
      <c r="R500" s="86"/>
      <c r="S500" s="87"/>
      <c r="U500" s="21"/>
      <c r="V500" s="107"/>
    </row>
    <row r="501" spans="2:22" s="166" customFormat="1" x14ac:dyDescent="0.25">
      <c r="B501" s="166" t="s">
        <v>186</v>
      </c>
      <c r="C501" s="167"/>
      <c r="E501" s="168"/>
      <c r="F501" s="169"/>
      <c r="G501" s="169"/>
      <c r="H501" s="169"/>
      <c r="I501" s="169"/>
      <c r="J501" s="170"/>
      <c r="K501" s="169"/>
      <c r="L501" s="169"/>
      <c r="M501" s="169"/>
      <c r="N501" s="169"/>
      <c r="O501" s="169"/>
      <c r="P501" s="171"/>
      <c r="Q501" s="169"/>
      <c r="R501" s="169"/>
      <c r="S501" s="172"/>
      <c r="T501" s="173"/>
      <c r="V501" s="173"/>
    </row>
  </sheetData>
  <sheetProtection sheet="1" objects="1" scenarios="1"/>
  <mergeCells count="7">
    <mergeCell ref="V2:V3"/>
    <mergeCell ref="U2:U3"/>
    <mergeCell ref="C2:E2"/>
    <mergeCell ref="F2:I2"/>
    <mergeCell ref="K2:O2"/>
    <mergeCell ref="P2:S2"/>
    <mergeCell ref="T2:T3"/>
  </mergeCells>
  <dataValidations count="8">
    <dataValidation allowBlank="1" showInputMessage="1" showErrorMessage="1" error="_x000a_" prompt="Enter Population Comments" sqref="I4:I500" xr:uid="{B214D21A-FF91-4657-A4DA-A809EC923025}"/>
    <dataValidation allowBlank="1" showInputMessage="1" showErrorMessage="1" prompt="Enter organization" sqref="E4:E500" xr:uid="{878744F8-F0F1-4994-A0C3-07AF15AB37EF}"/>
    <dataValidation allowBlank="1" showInputMessage="1" showErrorMessage="1" prompt="Enter observer name" sqref="D4:D500" xr:uid="{640E3B64-43CC-487A-B0C3-F19EED990FCF}"/>
    <dataValidation allowBlank="1" showInputMessage="1" showErrorMessage="1" prompt="Is this the most current complete census of all the plants at this site? " sqref="J3" xr:uid="{23BD88B4-4CAF-42D1-94C4-CAB867A661AE}"/>
    <dataValidation allowBlank="1" showInputMessage="1" showErrorMessage="1" prompt="% of Plants Vegetative (No Flowers, Buds, or Fruit) " sqref="K3" xr:uid="{E201B439-A28C-4C41-884C-91DFC4CDD3D6}"/>
    <dataValidation type="decimal" allowBlank="1" showInputMessage="1" showErrorMessage="1" error="Enter decimal only (0-1.0)" prompt="Enter decimal for percentage (.15=15%)" sqref="K4:S500" xr:uid="{61495073-830C-49D5-9DCD-3CB624A8377E}">
      <formula1>0</formula1>
      <formula2>1</formula2>
    </dataValidation>
    <dataValidation type="whole" allowBlank="1" showInputMessage="1" showErrorMessage="1" error="Enter whole number only_x000a_" prompt="Enter whole number only" sqref="F4:H500" xr:uid="{09EEFD39-138B-430B-912F-511BBD3CBDEA}">
      <formula1>1</formula1>
      <formula2>10000000</formula2>
    </dataValidation>
    <dataValidation type="date" allowBlank="1" showInputMessage="1" showErrorMessage="1" error="Enter Observation Date XX/XX/XXXX" promptTitle="Date" prompt="Enter Observation Date XX/XX/XXXX" sqref="C4:C500" xr:uid="{4A433103-C8A9-4F1D-949F-61C772ACB036}">
      <formula1>1</formula1>
      <formula2>401769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error="Enter &quot;Yes&quot; or &quot;No&quot;" prompt="Enter &quot;Yes&quot; or &quot;No&quot;" xr:uid="{92EF5DD5-23D4-4EF7-B229-4C99ADF98CF0}">
          <x14:formula1>
            <xm:f>'C:\Users\ckeirmj\OneDrive - State of Hawaii\Desktop\Permits\Reporting\[DOFAW T&amp;E Report Template_UH MANOA ARBORETUM_ADD REPORT DATE HERE.xlsx]DropDowns'!#REF!</xm:f>
          </x14:formula1>
          <xm:sqref>J4</xm:sqref>
        </x14:dataValidation>
        <x14:dataValidation type="list" allowBlank="1" showInputMessage="1" showErrorMessage="1" xr:uid="{15652528-B692-4034-B945-D646430DE7A2}">
          <x14:formula1>
            <xm:f>'C:\Users\ckeirmj\OneDrive - State of Hawaii\Desktop\Permits\Reporting\[DOFAW T&amp;E Report Template_UH MANOA ARBORETUM_ADD REPORT DATE HERE.xlsx]DropDowns'!#REF!</xm:f>
          </x14:formula1>
          <xm:sqref>T4</xm:sqref>
        </x14:dataValidation>
        <x14:dataValidation type="list" allowBlank="1" showInputMessage="1" xr:uid="{1BF0FF44-20BE-40CB-ACD9-E0E3B60E0742}">
          <x14:formula1>
            <xm:f>'C:\Users\ckeirmj\OneDrive - State of Hawaii\Desktop\Permits\Reporting\[DOFAW T&amp;E Report Template_UH MANOA ARBORETUM_ADD REPORT DATE HERE.xlsx]1-Population Site'!#REF!</xm:f>
          </x14:formula1>
          <xm:sqref>U4</xm:sqref>
        </x14:dataValidation>
        <x14:dataValidation type="list" allowBlank="1" showInputMessage="1" prompt="Select the Population Site observed_x000a_" xr:uid="{0BFDFA93-D5AE-4FA6-A94C-4CAF45F23496}">
          <x14:formula1>
            <xm:f>'C:\Users\ckeirmj\OneDrive - State of Hawaii\Desktop\Permits\Reporting\[DOFAW T&amp;E Report Template_UH MANOA ARBORETUM_ADD REPORT DATE HERE.xlsx]1-Population Site'!#REF!</xm:f>
          </x14:formula1>
          <xm:sqref>B4</xm:sqref>
        </x14:dataValidation>
        <x14:dataValidation type="list" allowBlank="1" showInputMessage="1" showErrorMessage="1" xr:uid="{BED6E861-A297-4E57-950E-EC962854C24D}">
          <x14:formula1>
            <xm:f>DropDowns!$L$3:$L$6</xm:f>
          </x14:formula1>
          <xm:sqref>T5:T500</xm:sqref>
        </x14:dataValidation>
        <x14:dataValidation type="list" allowBlank="1" showInputMessage="1" showErrorMessage="1" error="Enter &quot;Yes&quot; or &quot;No&quot;" prompt="Enter &quot;Yes&quot; or &quot;No&quot;" xr:uid="{010F1843-1E36-49C7-81F1-34C547743FBE}">
          <x14:formula1>
            <xm:f>DropDowns!$H$2:$H$3</xm:f>
          </x14:formula1>
          <xm:sqref>J5:J500</xm:sqref>
        </x14:dataValidation>
        <x14:dataValidation type="list" allowBlank="1" showInputMessage="1" showErrorMessage="1" xr:uid="{84BAC8D3-C665-4AF5-9060-1D66DF36BED5}">
          <x14:formula1>
            <xm:f>'1-Population Site'!$I$4:$I$155</xm:f>
          </x14:formula1>
          <xm:sqref>B5:B500</xm:sqref>
        </x14:dataValidation>
        <x14:dataValidation type="list" allowBlank="1" showInputMessage="1" showErrorMessage="1" xr:uid="{FC697B2F-840E-428F-AD36-6394CE37E478}">
          <x14:formula1>
            <xm:f>'1-Population Site'!I4:I999</xm:f>
          </x14:formula1>
          <xm:sqref>U5:U500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3DB3-388C-4587-9718-587705FA3E1F}">
  <dimension ref="A1:M5"/>
  <sheetViews>
    <sheetView workbookViewId="0">
      <selection activeCell="G4" sqref="G4"/>
    </sheetView>
  </sheetViews>
  <sheetFormatPr defaultRowHeight="15" x14ac:dyDescent="0.25"/>
  <cols>
    <col min="1" max="1" width="1.5703125" style="41" customWidth="1"/>
    <col min="2" max="2" width="45.85546875" bestFit="1" customWidth="1"/>
  </cols>
  <sheetData>
    <row r="1" spans="1:13" ht="15.75" thickBot="1" x14ac:dyDescent="0.3">
      <c r="A1" s="121"/>
      <c r="B1" s="121"/>
      <c r="C1" s="41"/>
      <c r="D1" s="41"/>
      <c r="E1" s="41"/>
      <c r="F1" s="41"/>
      <c r="G1" s="41"/>
      <c r="H1" s="41"/>
      <c r="I1" s="41"/>
      <c r="J1" s="41"/>
      <c r="K1" s="41"/>
      <c r="L1" s="41"/>
      <c r="M1" s="41"/>
    </row>
    <row r="2" spans="1:13" ht="15.75" thickBot="1" x14ac:dyDescent="0.3">
      <c r="A2" s="127"/>
      <c r="B2" s="128" t="s">
        <v>52</v>
      </c>
    </row>
    <row r="3" spans="1:13" ht="15.75" thickBot="1" x14ac:dyDescent="0.3">
      <c r="A3" s="130"/>
      <c r="B3" s="131" t="s">
        <v>67</v>
      </c>
    </row>
    <row r="4" spans="1:13" x14ac:dyDescent="0.25">
      <c r="A4" s="121"/>
      <c r="B4" s="136"/>
    </row>
    <row r="5" spans="1:13" x14ac:dyDescent="0.25">
      <c r="B5" s="136"/>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prompt="Select the Population Site observed_x000a_" xr:uid="{4CDD6FEB-5E91-4474-B509-E83E8072A966}">
          <x14:formula1>
            <xm:f>'C:\Users\ckeirmj\OneDrive - State of Hawaii\Desktop\Permits\Reporting\[DOFAW T&amp;E Report Template_UH MANOA ARBORETUM_ADD REPORT DATE HERE.xlsx]1-Population Site'!#REF!</xm:f>
          </x14:formula1>
          <xm:sqref>B4:B5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05"/>
  <sheetViews>
    <sheetView topLeftCell="A310" workbookViewId="0">
      <selection activeCell="B223" sqref="B223"/>
    </sheetView>
  </sheetViews>
  <sheetFormatPr defaultColWidth="8.85546875" defaultRowHeight="15" x14ac:dyDescent="0.25"/>
  <cols>
    <col min="1" max="1" width="12.140625" customWidth="1"/>
    <col min="2" max="2" width="45.140625" bestFit="1" customWidth="1"/>
    <col min="3" max="3" width="29.7109375" style="8" customWidth="1"/>
    <col min="4" max="4" width="7" bestFit="1" customWidth="1"/>
    <col min="5" max="5" width="16.28515625" bestFit="1" customWidth="1"/>
    <col min="6" max="6" width="61" customWidth="1"/>
    <col min="7" max="7" width="9.85546875" bestFit="1" customWidth="1"/>
    <col min="258" max="258" width="7" bestFit="1" customWidth="1"/>
    <col min="259" max="259" width="22.28515625" customWidth="1"/>
    <col min="260" max="260" width="16.28515625" bestFit="1" customWidth="1"/>
    <col min="261" max="261" width="12.140625" customWidth="1"/>
    <col min="262" max="262" width="61" customWidth="1"/>
    <col min="263" max="263" width="9.85546875" bestFit="1" customWidth="1"/>
    <col min="514" max="514" width="7" bestFit="1" customWidth="1"/>
    <col min="515" max="515" width="22.28515625" customWidth="1"/>
    <col min="516" max="516" width="16.28515625" bestFit="1" customWidth="1"/>
    <col min="517" max="517" width="12.140625" customWidth="1"/>
    <col min="518" max="518" width="61" customWidth="1"/>
    <col min="519" max="519" width="9.85546875" bestFit="1" customWidth="1"/>
    <col min="770" max="770" width="7" bestFit="1" customWidth="1"/>
    <col min="771" max="771" width="22.28515625" customWidth="1"/>
    <col min="772" max="772" width="16.28515625" bestFit="1" customWidth="1"/>
    <col min="773" max="773" width="12.140625" customWidth="1"/>
    <col min="774" max="774" width="61" customWidth="1"/>
    <col min="775" max="775" width="9.85546875" bestFit="1" customWidth="1"/>
    <col min="1026" max="1026" width="7" bestFit="1" customWidth="1"/>
    <col min="1027" max="1027" width="22.28515625" customWidth="1"/>
    <col min="1028" max="1028" width="16.28515625" bestFit="1" customWidth="1"/>
    <col min="1029" max="1029" width="12.140625" customWidth="1"/>
    <col min="1030" max="1030" width="61" customWidth="1"/>
    <col min="1031" max="1031" width="9.85546875" bestFit="1" customWidth="1"/>
    <col min="1282" max="1282" width="7" bestFit="1" customWidth="1"/>
    <col min="1283" max="1283" width="22.28515625" customWidth="1"/>
    <col min="1284" max="1284" width="16.28515625" bestFit="1" customWidth="1"/>
    <col min="1285" max="1285" width="12.140625" customWidth="1"/>
    <col min="1286" max="1286" width="61" customWidth="1"/>
    <col min="1287" max="1287" width="9.85546875" bestFit="1" customWidth="1"/>
    <col min="1538" max="1538" width="7" bestFit="1" customWidth="1"/>
    <col min="1539" max="1539" width="22.28515625" customWidth="1"/>
    <col min="1540" max="1540" width="16.28515625" bestFit="1" customWidth="1"/>
    <col min="1541" max="1541" width="12.140625" customWidth="1"/>
    <col min="1542" max="1542" width="61" customWidth="1"/>
    <col min="1543" max="1543" width="9.85546875" bestFit="1" customWidth="1"/>
    <col min="1794" max="1794" width="7" bestFit="1" customWidth="1"/>
    <col min="1795" max="1795" width="22.28515625" customWidth="1"/>
    <col min="1796" max="1796" width="16.28515625" bestFit="1" customWidth="1"/>
    <col min="1797" max="1797" width="12.140625" customWidth="1"/>
    <col min="1798" max="1798" width="61" customWidth="1"/>
    <col min="1799" max="1799" width="9.85546875" bestFit="1" customWidth="1"/>
    <col min="2050" max="2050" width="7" bestFit="1" customWidth="1"/>
    <col min="2051" max="2051" width="22.28515625" customWidth="1"/>
    <col min="2052" max="2052" width="16.28515625" bestFit="1" customWidth="1"/>
    <col min="2053" max="2053" width="12.140625" customWidth="1"/>
    <col min="2054" max="2054" width="61" customWidth="1"/>
    <col min="2055" max="2055" width="9.85546875" bestFit="1" customWidth="1"/>
    <col min="2306" max="2306" width="7" bestFit="1" customWidth="1"/>
    <col min="2307" max="2307" width="22.28515625" customWidth="1"/>
    <col min="2308" max="2308" width="16.28515625" bestFit="1" customWidth="1"/>
    <col min="2309" max="2309" width="12.140625" customWidth="1"/>
    <col min="2310" max="2310" width="61" customWidth="1"/>
    <col min="2311" max="2311" width="9.85546875" bestFit="1" customWidth="1"/>
    <col min="2562" max="2562" width="7" bestFit="1" customWidth="1"/>
    <col min="2563" max="2563" width="22.28515625" customWidth="1"/>
    <col min="2564" max="2564" width="16.28515625" bestFit="1" customWidth="1"/>
    <col min="2565" max="2565" width="12.140625" customWidth="1"/>
    <col min="2566" max="2566" width="61" customWidth="1"/>
    <col min="2567" max="2567" width="9.85546875" bestFit="1" customWidth="1"/>
    <col min="2818" max="2818" width="7" bestFit="1" customWidth="1"/>
    <col min="2819" max="2819" width="22.28515625" customWidth="1"/>
    <col min="2820" max="2820" width="16.28515625" bestFit="1" customWidth="1"/>
    <col min="2821" max="2821" width="12.140625" customWidth="1"/>
    <col min="2822" max="2822" width="61" customWidth="1"/>
    <col min="2823" max="2823" width="9.85546875" bestFit="1" customWidth="1"/>
    <col min="3074" max="3074" width="7" bestFit="1" customWidth="1"/>
    <col min="3075" max="3075" width="22.28515625" customWidth="1"/>
    <col min="3076" max="3076" width="16.28515625" bestFit="1" customWidth="1"/>
    <col min="3077" max="3077" width="12.140625" customWidth="1"/>
    <col min="3078" max="3078" width="61" customWidth="1"/>
    <col min="3079" max="3079" width="9.85546875" bestFit="1" customWidth="1"/>
    <col min="3330" max="3330" width="7" bestFit="1" customWidth="1"/>
    <col min="3331" max="3331" width="22.28515625" customWidth="1"/>
    <col min="3332" max="3332" width="16.28515625" bestFit="1" customWidth="1"/>
    <col min="3333" max="3333" width="12.140625" customWidth="1"/>
    <col min="3334" max="3334" width="61" customWidth="1"/>
    <col min="3335" max="3335" width="9.85546875" bestFit="1" customWidth="1"/>
    <col min="3586" max="3586" width="7" bestFit="1" customWidth="1"/>
    <col min="3587" max="3587" width="22.28515625" customWidth="1"/>
    <col min="3588" max="3588" width="16.28515625" bestFit="1" customWidth="1"/>
    <col min="3589" max="3589" width="12.140625" customWidth="1"/>
    <col min="3590" max="3590" width="61" customWidth="1"/>
    <col min="3591" max="3591" width="9.85546875" bestFit="1" customWidth="1"/>
    <col min="3842" max="3842" width="7" bestFit="1" customWidth="1"/>
    <col min="3843" max="3843" width="22.28515625" customWidth="1"/>
    <col min="3844" max="3844" width="16.28515625" bestFit="1" customWidth="1"/>
    <col min="3845" max="3845" width="12.140625" customWidth="1"/>
    <col min="3846" max="3846" width="61" customWidth="1"/>
    <col min="3847" max="3847" width="9.85546875" bestFit="1" customWidth="1"/>
    <col min="4098" max="4098" width="7" bestFit="1" customWidth="1"/>
    <col min="4099" max="4099" width="22.28515625" customWidth="1"/>
    <col min="4100" max="4100" width="16.28515625" bestFit="1" customWidth="1"/>
    <col min="4101" max="4101" width="12.140625" customWidth="1"/>
    <col min="4102" max="4102" width="61" customWidth="1"/>
    <col min="4103" max="4103" width="9.85546875" bestFit="1" customWidth="1"/>
    <col min="4354" max="4354" width="7" bestFit="1" customWidth="1"/>
    <col min="4355" max="4355" width="22.28515625" customWidth="1"/>
    <col min="4356" max="4356" width="16.28515625" bestFit="1" customWidth="1"/>
    <col min="4357" max="4357" width="12.140625" customWidth="1"/>
    <col min="4358" max="4358" width="61" customWidth="1"/>
    <col min="4359" max="4359" width="9.85546875" bestFit="1" customWidth="1"/>
    <col min="4610" max="4610" width="7" bestFit="1" customWidth="1"/>
    <col min="4611" max="4611" width="22.28515625" customWidth="1"/>
    <col min="4612" max="4612" width="16.28515625" bestFit="1" customWidth="1"/>
    <col min="4613" max="4613" width="12.140625" customWidth="1"/>
    <col min="4614" max="4614" width="61" customWidth="1"/>
    <col min="4615" max="4615" width="9.85546875" bestFit="1" customWidth="1"/>
    <col min="4866" max="4866" width="7" bestFit="1" customWidth="1"/>
    <col min="4867" max="4867" width="22.28515625" customWidth="1"/>
    <col min="4868" max="4868" width="16.28515625" bestFit="1" customWidth="1"/>
    <col min="4869" max="4869" width="12.140625" customWidth="1"/>
    <col min="4870" max="4870" width="61" customWidth="1"/>
    <col min="4871" max="4871" width="9.85546875" bestFit="1" customWidth="1"/>
    <col min="5122" max="5122" width="7" bestFit="1" customWidth="1"/>
    <col min="5123" max="5123" width="22.28515625" customWidth="1"/>
    <col min="5124" max="5124" width="16.28515625" bestFit="1" customWidth="1"/>
    <col min="5125" max="5125" width="12.140625" customWidth="1"/>
    <col min="5126" max="5126" width="61" customWidth="1"/>
    <col min="5127" max="5127" width="9.85546875" bestFit="1" customWidth="1"/>
    <col min="5378" max="5378" width="7" bestFit="1" customWidth="1"/>
    <col min="5379" max="5379" width="22.28515625" customWidth="1"/>
    <col min="5380" max="5380" width="16.28515625" bestFit="1" customWidth="1"/>
    <col min="5381" max="5381" width="12.140625" customWidth="1"/>
    <col min="5382" max="5382" width="61" customWidth="1"/>
    <col min="5383" max="5383" width="9.85546875" bestFit="1" customWidth="1"/>
    <col min="5634" max="5634" width="7" bestFit="1" customWidth="1"/>
    <col min="5635" max="5635" width="22.28515625" customWidth="1"/>
    <col min="5636" max="5636" width="16.28515625" bestFit="1" customWidth="1"/>
    <col min="5637" max="5637" width="12.140625" customWidth="1"/>
    <col min="5638" max="5638" width="61" customWidth="1"/>
    <col min="5639" max="5639" width="9.85546875" bestFit="1" customWidth="1"/>
    <col min="5890" max="5890" width="7" bestFit="1" customWidth="1"/>
    <col min="5891" max="5891" width="22.28515625" customWidth="1"/>
    <col min="5892" max="5892" width="16.28515625" bestFit="1" customWidth="1"/>
    <col min="5893" max="5893" width="12.140625" customWidth="1"/>
    <col min="5894" max="5894" width="61" customWidth="1"/>
    <col min="5895" max="5895" width="9.85546875" bestFit="1" customWidth="1"/>
    <col min="6146" max="6146" width="7" bestFit="1" customWidth="1"/>
    <col min="6147" max="6147" width="22.28515625" customWidth="1"/>
    <col min="6148" max="6148" width="16.28515625" bestFit="1" customWidth="1"/>
    <col min="6149" max="6149" width="12.140625" customWidth="1"/>
    <col min="6150" max="6150" width="61" customWidth="1"/>
    <col min="6151" max="6151" width="9.85546875" bestFit="1" customWidth="1"/>
    <col min="6402" max="6402" width="7" bestFit="1" customWidth="1"/>
    <col min="6403" max="6403" width="22.28515625" customWidth="1"/>
    <col min="6404" max="6404" width="16.28515625" bestFit="1" customWidth="1"/>
    <col min="6405" max="6405" width="12.140625" customWidth="1"/>
    <col min="6406" max="6406" width="61" customWidth="1"/>
    <col min="6407" max="6407" width="9.85546875" bestFit="1" customWidth="1"/>
    <col min="6658" max="6658" width="7" bestFit="1" customWidth="1"/>
    <col min="6659" max="6659" width="22.28515625" customWidth="1"/>
    <col min="6660" max="6660" width="16.28515625" bestFit="1" customWidth="1"/>
    <col min="6661" max="6661" width="12.140625" customWidth="1"/>
    <col min="6662" max="6662" width="61" customWidth="1"/>
    <col min="6663" max="6663" width="9.85546875" bestFit="1" customWidth="1"/>
    <col min="6914" max="6914" width="7" bestFit="1" customWidth="1"/>
    <col min="6915" max="6915" width="22.28515625" customWidth="1"/>
    <col min="6916" max="6916" width="16.28515625" bestFit="1" customWidth="1"/>
    <col min="6917" max="6917" width="12.140625" customWidth="1"/>
    <col min="6918" max="6918" width="61" customWidth="1"/>
    <col min="6919" max="6919" width="9.85546875" bestFit="1" customWidth="1"/>
    <col min="7170" max="7170" width="7" bestFit="1" customWidth="1"/>
    <col min="7171" max="7171" width="22.28515625" customWidth="1"/>
    <col min="7172" max="7172" width="16.28515625" bestFit="1" customWidth="1"/>
    <col min="7173" max="7173" width="12.140625" customWidth="1"/>
    <col min="7174" max="7174" width="61" customWidth="1"/>
    <col min="7175" max="7175" width="9.85546875" bestFit="1" customWidth="1"/>
    <col min="7426" max="7426" width="7" bestFit="1" customWidth="1"/>
    <col min="7427" max="7427" width="22.28515625" customWidth="1"/>
    <col min="7428" max="7428" width="16.28515625" bestFit="1" customWidth="1"/>
    <col min="7429" max="7429" width="12.140625" customWidth="1"/>
    <col min="7430" max="7430" width="61" customWidth="1"/>
    <col min="7431" max="7431" width="9.85546875" bestFit="1" customWidth="1"/>
    <col min="7682" max="7682" width="7" bestFit="1" customWidth="1"/>
    <col min="7683" max="7683" width="22.28515625" customWidth="1"/>
    <col min="7684" max="7684" width="16.28515625" bestFit="1" customWidth="1"/>
    <col min="7685" max="7685" width="12.140625" customWidth="1"/>
    <col min="7686" max="7686" width="61" customWidth="1"/>
    <col min="7687" max="7687" width="9.85546875" bestFit="1" customWidth="1"/>
    <col min="7938" max="7938" width="7" bestFit="1" customWidth="1"/>
    <col min="7939" max="7939" width="22.28515625" customWidth="1"/>
    <col min="7940" max="7940" width="16.28515625" bestFit="1" customWidth="1"/>
    <col min="7941" max="7941" width="12.140625" customWidth="1"/>
    <col min="7942" max="7942" width="61" customWidth="1"/>
    <col min="7943" max="7943" width="9.85546875" bestFit="1" customWidth="1"/>
    <col min="8194" max="8194" width="7" bestFit="1" customWidth="1"/>
    <col min="8195" max="8195" width="22.28515625" customWidth="1"/>
    <col min="8196" max="8196" width="16.28515625" bestFit="1" customWidth="1"/>
    <col min="8197" max="8197" width="12.140625" customWidth="1"/>
    <col min="8198" max="8198" width="61" customWidth="1"/>
    <col min="8199" max="8199" width="9.85546875" bestFit="1" customWidth="1"/>
    <col min="8450" max="8450" width="7" bestFit="1" customWidth="1"/>
    <col min="8451" max="8451" width="22.28515625" customWidth="1"/>
    <col min="8452" max="8452" width="16.28515625" bestFit="1" customWidth="1"/>
    <col min="8453" max="8453" width="12.140625" customWidth="1"/>
    <col min="8454" max="8454" width="61" customWidth="1"/>
    <col min="8455" max="8455" width="9.85546875" bestFit="1" customWidth="1"/>
    <col min="8706" max="8706" width="7" bestFit="1" customWidth="1"/>
    <col min="8707" max="8707" width="22.28515625" customWidth="1"/>
    <col min="8708" max="8708" width="16.28515625" bestFit="1" customWidth="1"/>
    <col min="8709" max="8709" width="12.140625" customWidth="1"/>
    <col min="8710" max="8710" width="61" customWidth="1"/>
    <col min="8711" max="8711" width="9.85546875" bestFit="1" customWidth="1"/>
    <col min="8962" max="8962" width="7" bestFit="1" customWidth="1"/>
    <col min="8963" max="8963" width="22.28515625" customWidth="1"/>
    <col min="8964" max="8964" width="16.28515625" bestFit="1" customWidth="1"/>
    <col min="8965" max="8965" width="12.140625" customWidth="1"/>
    <col min="8966" max="8966" width="61" customWidth="1"/>
    <col min="8967" max="8967" width="9.85546875" bestFit="1" customWidth="1"/>
    <col min="9218" max="9218" width="7" bestFit="1" customWidth="1"/>
    <col min="9219" max="9219" width="22.28515625" customWidth="1"/>
    <col min="9220" max="9220" width="16.28515625" bestFit="1" customWidth="1"/>
    <col min="9221" max="9221" width="12.140625" customWidth="1"/>
    <col min="9222" max="9222" width="61" customWidth="1"/>
    <col min="9223" max="9223" width="9.85546875" bestFit="1" customWidth="1"/>
    <col min="9474" max="9474" width="7" bestFit="1" customWidth="1"/>
    <col min="9475" max="9475" width="22.28515625" customWidth="1"/>
    <col min="9476" max="9476" width="16.28515625" bestFit="1" customWidth="1"/>
    <col min="9477" max="9477" width="12.140625" customWidth="1"/>
    <col min="9478" max="9478" width="61" customWidth="1"/>
    <col min="9479" max="9479" width="9.85546875" bestFit="1" customWidth="1"/>
    <col min="9730" max="9730" width="7" bestFit="1" customWidth="1"/>
    <col min="9731" max="9731" width="22.28515625" customWidth="1"/>
    <col min="9732" max="9732" width="16.28515625" bestFit="1" customWidth="1"/>
    <col min="9733" max="9733" width="12.140625" customWidth="1"/>
    <col min="9734" max="9734" width="61" customWidth="1"/>
    <col min="9735" max="9735" width="9.85546875" bestFit="1" customWidth="1"/>
    <col min="9986" max="9986" width="7" bestFit="1" customWidth="1"/>
    <col min="9987" max="9987" width="22.28515625" customWidth="1"/>
    <col min="9988" max="9988" width="16.28515625" bestFit="1" customWidth="1"/>
    <col min="9989" max="9989" width="12.140625" customWidth="1"/>
    <col min="9990" max="9990" width="61" customWidth="1"/>
    <col min="9991" max="9991" width="9.85546875" bestFit="1" customWidth="1"/>
    <col min="10242" max="10242" width="7" bestFit="1" customWidth="1"/>
    <col min="10243" max="10243" width="22.28515625" customWidth="1"/>
    <col min="10244" max="10244" width="16.28515625" bestFit="1" customWidth="1"/>
    <col min="10245" max="10245" width="12.140625" customWidth="1"/>
    <col min="10246" max="10246" width="61" customWidth="1"/>
    <col min="10247" max="10247" width="9.85546875" bestFit="1" customWidth="1"/>
    <col min="10498" max="10498" width="7" bestFit="1" customWidth="1"/>
    <col min="10499" max="10499" width="22.28515625" customWidth="1"/>
    <col min="10500" max="10500" width="16.28515625" bestFit="1" customWidth="1"/>
    <col min="10501" max="10501" width="12.140625" customWidth="1"/>
    <col min="10502" max="10502" width="61" customWidth="1"/>
    <col min="10503" max="10503" width="9.85546875" bestFit="1" customWidth="1"/>
    <col min="10754" max="10754" width="7" bestFit="1" customWidth="1"/>
    <col min="10755" max="10755" width="22.28515625" customWidth="1"/>
    <col min="10756" max="10756" width="16.28515625" bestFit="1" customWidth="1"/>
    <col min="10757" max="10757" width="12.140625" customWidth="1"/>
    <col min="10758" max="10758" width="61" customWidth="1"/>
    <col min="10759" max="10759" width="9.85546875" bestFit="1" customWidth="1"/>
    <col min="11010" max="11010" width="7" bestFit="1" customWidth="1"/>
    <col min="11011" max="11011" width="22.28515625" customWidth="1"/>
    <col min="11012" max="11012" width="16.28515625" bestFit="1" customWidth="1"/>
    <col min="11013" max="11013" width="12.140625" customWidth="1"/>
    <col min="11014" max="11014" width="61" customWidth="1"/>
    <col min="11015" max="11015" width="9.85546875" bestFit="1" customWidth="1"/>
    <col min="11266" max="11266" width="7" bestFit="1" customWidth="1"/>
    <col min="11267" max="11267" width="22.28515625" customWidth="1"/>
    <col min="11268" max="11268" width="16.28515625" bestFit="1" customWidth="1"/>
    <col min="11269" max="11269" width="12.140625" customWidth="1"/>
    <col min="11270" max="11270" width="61" customWidth="1"/>
    <col min="11271" max="11271" width="9.85546875" bestFit="1" customWidth="1"/>
    <col min="11522" max="11522" width="7" bestFit="1" customWidth="1"/>
    <col min="11523" max="11523" width="22.28515625" customWidth="1"/>
    <col min="11524" max="11524" width="16.28515625" bestFit="1" customWidth="1"/>
    <col min="11525" max="11525" width="12.140625" customWidth="1"/>
    <col min="11526" max="11526" width="61" customWidth="1"/>
    <col min="11527" max="11527" width="9.85546875" bestFit="1" customWidth="1"/>
    <col min="11778" max="11778" width="7" bestFit="1" customWidth="1"/>
    <col min="11779" max="11779" width="22.28515625" customWidth="1"/>
    <col min="11780" max="11780" width="16.28515625" bestFit="1" customWidth="1"/>
    <col min="11781" max="11781" width="12.140625" customWidth="1"/>
    <col min="11782" max="11782" width="61" customWidth="1"/>
    <col min="11783" max="11783" width="9.85546875" bestFit="1" customWidth="1"/>
    <col min="12034" max="12034" width="7" bestFit="1" customWidth="1"/>
    <col min="12035" max="12035" width="22.28515625" customWidth="1"/>
    <col min="12036" max="12036" width="16.28515625" bestFit="1" customWidth="1"/>
    <col min="12037" max="12037" width="12.140625" customWidth="1"/>
    <col min="12038" max="12038" width="61" customWidth="1"/>
    <col min="12039" max="12039" width="9.85546875" bestFit="1" customWidth="1"/>
    <col min="12290" max="12290" width="7" bestFit="1" customWidth="1"/>
    <col min="12291" max="12291" width="22.28515625" customWidth="1"/>
    <col min="12292" max="12292" width="16.28515625" bestFit="1" customWidth="1"/>
    <col min="12293" max="12293" width="12.140625" customWidth="1"/>
    <col min="12294" max="12294" width="61" customWidth="1"/>
    <col min="12295" max="12295" width="9.85546875" bestFit="1" customWidth="1"/>
    <col min="12546" max="12546" width="7" bestFit="1" customWidth="1"/>
    <col min="12547" max="12547" width="22.28515625" customWidth="1"/>
    <col min="12548" max="12548" width="16.28515625" bestFit="1" customWidth="1"/>
    <col min="12549" max="12549" width="12.140625" customWidth="1"/>
    <col min="12550" max="12550" width="61" customWidth="1"/>
    <col min="12551" max="12551" width="9.85546875" bestFit="1" customWidth="1"/>
    <col min="12802" max="12802" width="7" bestFit="1" customWidth="1"/>
    <col min="12803" max="12803" width="22.28515625" customWidth="1"/>
    <col min="12804" max="12804" width="16.28515625" bestFit="1" customWidth="1"/>
    <col min="12805" max="12805" width="12.140625" customWidth="1"/>
    <col min="12806" max="12806" width="61" customWidth="1"/>
    <col min="12807" max="12807" width="9.85546875" bestFit="1" customWidth="1"/>
    <col min="13058" max="13058" width="7" bestFit="1" customWidth="1"/>
    <col min="13059" max="13059" width="22.28515625" customWidth="1"/>
    <col min="13060" max="13060" width="16.28515625" bestFit="1" customWidth="1"/>
    <col min="13061" max="13061" width="12.140625" customWidth="1"/>
    <col min="13062" max="13062" width="61" customWidth="1"/>
    <col min="13063" max="13063" width="9.85546875" bestFit="1" customWidth="1"/>
    <col min="13314" max="13314" width="7" bestFit="1" customWidth="1"/>
    <col min="13315" max="13315" width="22.28515625" customWidth="1"/>
    <col min="13316" max="13316" width="16.28515625" bestFit="1" customWidth="1"/>
    <col min="13317" max="13317" width="12.140625" customWidth="1"/>
    <col min="13318" max="13318" width="61" customWidth="1"/>
    <col min="13319" max="13319" width="9.85546875" bestFit="1" customWidth="1"/>
    <col min="13570" max="13570" width="7" bestFit="1" customWidth="1"/>
    <col min="13571" max="13571" width="22.28515625" customWidth="1"/>
    <col min="13572" max="13572" width="16.28515625" bestFit="1" customWidth="1"/>
    <col min="13573" max="13573" width="12.140625" customWidth="1"/>
    <col min="13574" max="13574" width="61" customWidth="1"/>
    <col min="13575" max="13575" width="9.85546875" bestFit="1" customWidth="1"/>
    <col min="13826" max="13826" width="7" bestFit="1" customWidth="1"/>
    <col min="13827" max="13827" width="22.28515625" customWidth="1"/>
    <col min="13828" max="13828" width="16.28515625" bestFit="1" customWidth="1"/>
    <col min="13829" max="13829" width="12.140625" customWidth="1"/>
    <col min="13830" max="13830" width="61" customWidth="1"/>
    <col min="13831" max="13831" width="9.85546875" bestFit="1" customWidth="1"/>
    <col min="14082" max="14082" width="7" bestFit="1" customWidth="1"/>
    <col min="14083" max="14083" width="22.28515625" customWidth="1"/>
    <col min="14084" max="14084" width="16.28515625" bestFit="1" customWidth="1"/>
    <col min="14085" max="14085" width="12.140625" customWidth="1"/>
    <col min="14086" max="14086" width="61" customWidth="1"/>
    <col min="14087" max="14087" width="9.85546875" bestFit="1" customWidth="1"/>
    <col min="14338" max="14338" width="7" bestFit="1" customWidth="1"/>
    <col min="14339" max="14339" width="22.28515625" customWidth="1"/>
    <col min="14340" max="14340" width="16.28515625" bestFit="1" customWidth="1"/>
    <col min="14341" max="14341" width="12.140625" customWidth="1"/>
    <col min="14342" max="14342" width="61" customWidth="1"/>
    <col min="14343" max="14343" width="9.85546875" bestFit="1" customWidth="1"/>
    <col min="14594" max="14594" width="7" bestFit="1" customWidth="1"/>
    <col min="14595" max="14595" width="22.28515625" customWidth="1"/>
    <col min="14596" max="14596" width="16.28515625" bestFit="1" customWidth="1"/>
    <col min="14597" max="14597" width="12.140625" customWidth="1"/>
    <col min="14598" max="14598" width="61" customWidth="1"/>
    <col min="14599" max="14599" width="9.85546875" bestFit="1" customWidth="1"/>
    <col min="14850" max="14850" width="7" bestFit="1" customWidth="1"/>
    <col min="14851" max="14851" width="22.28515625" customWidth="1"/>
    <col min="14852" max="14852" width="16.28515625" bestFit="1" customWidth="1"/>
    <col min="14853" max="14853" width="12.140625" customWidth="1"/>
    <col min="14854" max="14854" width="61" customWidth="1"/>
    <col min="14855" max="14855" width="9.85546875" bestFit="1" customWidth="1"/>
    <col min="15106" max="15106" width="7" bestFit="1" customWidth="1"/>
    <col min="15107" max="15107" width="22.28515625" customWidth="1"/>
    <col min="15108" max="15108" width="16.28515625" bestFit="1" customWidth="1"/>
    <col min="15109" max="15109" width="12.140625" customWidth="1"/>
    <col min="15110" max="15110" width="61" customWidth="1"/>
    <col min="15111" max="15111" width="9.85546875" bestFit="1" customWidth="1"/>
    <col min="15362" max="15362" width="7" bestFit="1" customWidth="1"/>
    <col min="15363" max="15363" width="22.28515625" customWidth="1"/>
    <col min="15364" max="15364" width="16.28515625" bestFit="1" customWidth="1"/>
    <col min="15365" max="15365" width="12.140625" customWidth="1"/>
    <col min="15366" max="15366" width="61" customWidth="1"/>
    <col min="15367" max="15367" width="9.85546875" bestFit="1" customWidth="1"/>
    <col min="15618" max="15618" width="7" bestFit="1" customWidth="1"/>
    <col min="15619" max="15619" width="22.28515625" customWidth="1"/>
    <col min="15620" max="15620" width="16.28515625" bestFit="1" customWidth="1"/>
    <col min="15621" max="15621" width="12.140625" customWidth="1"/>
    <col min="15622" max="15622" width="61" customWidth="1"/>
    <col min="15623" max="15623" width="9.85546875" bestFit="1" customWidth="1"/>
    <col min="15874" max="15874" width="7" bestFit="1" customWidth="1"/>
    <col min="15875" max="15875" width="22.28515625" customWidth="1"/>
    <col min="15876" max="15876" width="16.28515625" bestFit="1" customWidth="1"/>
    <col min="15877" max="15877" width="12.140625" customWidth="1"/>
    <col min="15878" max="15878" width="61" customWidth="1"/>
    <col min="15879" max="15879" width="9.85546875" bestFit="1" customWidth="1"/>
    <col min="16130" max="16130" width="7" bestFit="1" customWidth="1"/>
    <col min="16131" max="16131" width="22.28515625" customWidth="1"/>
    <col min="16132" max="16132" width="16.28515625" bestFit="1" customWidth="1"/>
    <col min="16133" max="16133" width="12.140625" customWidth="1"/>
    <col min="16134" max="16134" width="61" customWidth="1"/>
    <col min="16135" max="16135" width="9.85546875" bestFit="1" customWidth="1"/>
  </cols>
  <sheetData>
    <row r="1" spans="1:7" ht="13.5" customHeight="1" x14ac:dyDescent="0.25">
      <c r="A1" s="2" t="s">
        <v>2</v>
      </c>
      <c r="B1" s="2" t="s">
        <v>187</v>
      </c>
      <c r="C1" s="3" t="s">
        <v>188</v>
      </c>
      <c r="D1" s="2" t="s">
        <v>189</v>
      </c>
      <c r="E1" s="2" t="s">
        <v>190</v>
      </c>
      <c r="F1" s="2" t="s">
        <v>191</v>
      </c>
      <c r="G1" s="2" t="s">
        <v>20</v>
      </c>
    </row>
    <row r="2" spans="1:7" ht="13.5" customHeight="1" x14ac:dyDescent="0.25">
      <c r="A2" s="4" t="s">
        <v>192</v>
      </c>
      <c r="B2" s="4" t="s">
        <v>193</v>
      </c>
      <c r="C2" s="5" t="str">
        <f t="shared" ref="C2:C66" si="0">CONCATENATE(D2, " - ", B2)</f>
        <v>AAM - Aamakao</v>
      </c>
      <c r="D2" s="4" t="s">
        <v>194</v>
      </c>
      <c r="E2" s="4" t="s">
        <v>195</v>
      </c>
      <c r="F2" s="4" t="s">
        <v>196</v>
      </c>
      <c r="G2" s="4" t="s">
        <v>196</v>
      </c>
    </row>
    <row r="3" spans="1:7" ht="13.5" customHeight="1" x14ac:dyDescent="0.25">
      <c r="A3" s="4" t="s">
        <v>192</v>
      </c>
      <c r="B3" s="4" t="s">
        <v>197</v>
      </c>
      <c r="C3" s="5" t="s">
        <v>198</v>
      </c>
      <c r="D3" s="4" t="s">
        <v>199</v>
      </c>
      <c r="E3" s="4" t="s">
        <v>200</v>
      </c>
      <c r="F3" s="4"/>
      <c r="G3" s="4"/>
    </row>
    <row r="4" spans="1:7" ht="13.5" customHeight="1" x14ac:dyDescent="0.25">
      <c r="A4" s="4" t="s">
        <v>192</v>
      </c>
      <c r="B4" s="4" t="s">
        <v>201</v>
      </c>
      <c r="C4" s="5" t="str">
        <f t="shared" si="0"/>
        <v>AHI - Puu Ahi</v>
      </c>
      <c r="D4" s="4" t="s">
        <v>202</v>
      </c>
      <c r="E4" s="4" t="s">
        <v>203</v>
      </c>
      <c r="F4" s="4" t="s">
        <v>196</v>
      </c>
      <c r="G4" s="4" t="s">
        <v>196</v>
      </c>
    </row>
    <row r="5" spans="1:7" ht="13.5" customHeight="1" x14ac:dyDescent="0.25">
      <c r="A5" s="4" t="s">
        <v>192</v>
      </c>
      <c r="B5" s="4" t="s">
        <v>204</v>
      </c>
      <c r="C5" s="5" t="str">
        <f t="shared" si="0"/>
        <v>AHU - Ahumoa - Kaohe Game Management Area</v>
      </c>
      <c r="D5" s="4" t="s">
        <v>205</v>
      </c>
      <c r="E5" s="4" t="s">
        <v>203</v>
      </c>
      <c r="F5" s="4" t="s">
        <v>196</v>
      </c>
      <c r="G5" s="4" t="s">
        <v>196</v>
      </c>
    </row>
    <row r="6" spans="1:7" ht="13.5" customHeight="1" x14ac:dyDescent="0.25">
      <c r="A6" s="4" t="s">
        <v>192</v>
      </c>
      <c r="B6" s="4" t="s">
        <v>206</v>
      </c>
      <c r="C6" s="5" t="str">
        <f t="shared" si="0"/>
        <v>AIN - Ainahou</v>
      </c>
      <c r="D6" s="4" t="s">
        <v>207</v>
      </c>
      <c r="E6" s="4" t="s">
        <v>208</v>
      </c>
      <c r="F6" s="4" t="s">
        <v>196</v>
      </c>
      <c r="G6" s="4" t="s">
        <v>196</v>
      </c>
    </row>
    <row r="7" spans="1:7" ht="13.5" customHeight="1" x14ac:dyDescent="0.25">
      <c r="A7" s="4" t="s">
        <v>192</v>
      </c>
      <c r="B7" s="4" t="s">
        <v>209</v>
      </c>
      <c r="C7" s="5" t="str">
        <f t="shared" si="0"/>
        <v>ALI - Alika</v>
      </c>
      <c r="D7" s="4" t="s">
        <v>210</v>
      </c>
      <c r="E7" s="4" t="s">
        <v>200</v>
      </c>
      <c r="F7" s="4" t="s">
        <v>196</v>
      </c>
      <c r="G7" s="4" t="s">
        <v>196</v>
      </c>
    </row>
    <row r="8" spans="1:7" ht="13.5" customHeight="1" x14ac:dyDescent="0.25">
      <c r="A8" s="4" t="s">
        <v>192</v>
      </c>
      <c r="B8" s="4" t="s">
        <v>211</v>
      </c>
      <c r="C8" s="5" t="str">
        <f t="shared" si="0"/>
        <v>APU - Apua</v>
      </c>
      <c r="D8" s="4" t="s">
        <v>212</v>
      </c>
      <c r="E8" s="4" t="s">
        <v>203</v>
      </c>
      <c r="F8" s="4" t="s">
        <v>196</v>
      </c>
      <c r="G8" s="4" t="s">
        <v>196</v>
      </c>
    </row>
    <row r="9" spans="1:7" ht="13.5" customHeight="1" x14ac:dyDescent="0.25">
      <c r="A9" s="4" t="s">
        <v>192</v>
      </c>
      <c r="B9" s="4" t="s">
        <v>213</v>
      </c>
      <c r="C9" s="5" t="str">
        <f t="shared" si="0"/>
        <v>AWA - Awalua to Kapaanui</v>
      </c>
      <c r="D9" s="4" t="s">
        <v>214</v>
      </c>
      <c r="E9" s="4" t="s">
        <v>195</v>
      </c>
      <c r="F9" s="4" t="s">
        <v>196</v>
      </c>
      <c r="G9" s="4" t="s">
        <v>196</v>
      </c>
    </row>
    <row r="10" spans="1:7" ht="13.5" customHeight="1" x14ac:dyDescent="0.25">
      <c r="A10" s="4" t="s">
        <v>192</v>
      </c>
      <c r="B10" s="4" t="s">
        <v>215</v>
      </c>
      <c r="C10" s="5" t="str">
        <f t="shared" si="0"/>
        <v>AWI - Awini</v>
      </c>
      <c r="D10" s="4" t="s">
        <v>216</v>
      </c>
      <c r="E10" s="4" t="s">
        <v>195</v>
      </c>
      <c r="F10" s="4" t="s">
        <v>196</v>
      </c>
      <c r="G10" s="4" t="s">
        <v>196</v>
      </c>
    </row>
    <row r="11" spans="1:7" ht="13.5" customHeight="1" x14ac:dyDescent="0.25">
      <c r="A11" s="4" t="s">
        <v>192</v>
      </c>
      <c r="B11" s="4" t="s">
        <v>217</v>
      </c>
      <c r="C11" s="5" t="str">
        <f t="shared" si="0"/>
        <v>BIR - Bird Park - Kilauea Golf Course</v>
      </c>
      <c r="D11" s="4" t="s">
        <v>218</v>
      </c>
      <c r="E11" s="4" t="s">
        <v>219</v>
      </c>
      <c r="F11" s="4" t="s">
        <v>196</v>
      </c>
      <c r="G11" s="4" t="s">
        <v>196</v>
      </c>
    </row>
    <row r="12" spans="1:7" ht="13.5" customHeight="1" x14ac:dyDescent="0.25">
      <c r="A12" s="4" t="s">
        <v>192</v>
      </c>
      <c r="B12" s="4" t="s">
        <v>220</v>
      </c>
      <c r="C12" s="5" t="str">
        <f t="shared" si="0"/>
        <v>COC - Chain of Craters</v>
      </c>
      <c r="D12" s="4" t="s">
        <v>221</v>
      </c>
      <c r="E12" s="4" t="s">
        <v>222</v>
      </c>
      <c r="F12" s="4" t="s">
        <v>196</v>
      </c>
      <c r="G12" s="4" t="s">
        <v>196</v>
      </c>
    </row>
    <row r="13" spans="1:7" ht="13.5" customHeight="1" x14ac:dyDescent="0.25">
      <c r="A13" s="4" t="s">
        <v>192</v>
      </c>
      <c r="B13" s="4" t="s">
        <v>223</v>
      </c>
      <c r="C13" s="5" t="str">
        <f t="shared" si="0"/>
        <v>ELE - Kukuihaele</v>
      </c>
      <c r="D13" s="4" t="s">
        <v>224</v>
      </c>
      <c r="E13" s="4" t="s">
        <v>203</v>
      </c>
      <c r="F13" s="4" t="s">
        <v>196</v>
      </c>
      <c r="G13" s="4" t="s">
        <v>196</v>
      </c>
    </row>
    <row r="14" spans="1:7" ht="13.5" customHeight="1" x14ac:dyDescent="0.25">
      <c r="A14" s="4" t="s">
        <v>192</v>
      </c>
      <c r="B14" s="4" t="s">
        <v>225</v>
      </c>
      <c r="C14" s="5" t="str">
        <f t="shared" si="0"/>
        <v>EPA - Puu Epa</v>
      </c>
      <c r="D14" s="4" t="s">
        <v>226</v>
      </c>
      <c r="E14" s="4" t="s">
        <v>195</v>
      </c>
      <c r="F14" s="4" t="s">
        <v>196</v>
      </c>
      <c r="G14" s="4" t="s">
        <v>196</v>
      </c>
    </row>
    <row r="15" spans="1:7" ht="13.5" customHeight="1" x14ac:dyDescent="0.25">
      <c r="A15" s="4" t="s">
        <v>192</v>
      </c>
      <c r="B15" s="4" t="s">
        <v>227</v>
      </c>
      <c r="C15" s="5" t="str">
        <f t="shared" si="0"/>
        <v>HAK - Hakalau Nui</v>
      </c>
      <c r="D15" s="4" t="s">
        <v>228</v>
      </c>
      <c r="E15" s="4" t="s">
        <v>229</v>
      </c>
      <c r="F15" s="4" t="s">
        <v>196</v>
      </c>
      <c r="G15" s="4" t="s">
        <v>196</v>
      </c>
    </row>
    <row r="16" spans="1:7" ht="13.5" customHeight="1" x14ac:dyDescent="0.25">
      <c r="A16" s="4" t="s">
        <v>192</v>
      </c>
      <c r="B16" s="4" t="s">
        <v>230</v>
      </c>
      <c r="C16" s="5" t="str">
        <f t="shared" si="0"/>
        <v>HAL - Halaula</v>
      </c>
      <c r="D16" s="4" t="s">
        <v>231</v>
      </c>
      <c r="E16" s="4" t="s">
        <v>195</v>
      </c>
      <c r="F16" s="4" t="s">
        <v>196</v>
      </c>
      <c r="G16" s="4" t="s">
        <v>196</v>
      </c>
    </row>
    <row r="17" spans="1:7" ht="13.5" customHeight="1" x14ac:dyDescent="0.25">
      <c r="A17" s="4" t="s">
        <v>192</v>
      </c>
      <c r="B17" s="4" t="s">
        <v>232</v>
      </c>
      <c r="C17" s="5" t="str">
        <f t="shared" si="0"/>
        <v>HAW - Hawi</v>
      </c>
      <c r="D17" s="4" t="s">
        <v>233</v>
      </c>
      <c r="E17" s="4" t="s">
        <v>195</v>
      </c>
      <c r="F17" s="4" t="s">
        <v>196</v>
      </c>
      <c r="G17" s="4" t="s">
        <v>196</v>
      </c>
    </row>
    <row r="18" spans="1:7" ht="13.5" customHeight="1" x14ac:dyDescent="0.25">
      <c r="A18" s="4" t="s">
        <v>192</v>
      </c>
      <c r="B18" s="4" t="s">
        <v>234</v>
      </c>
      <c r="C18" s="5" t="str">
        <f t="shared" si="0"/>
        <v>HIL - Hilea</v>
      </c>
      <c r="D18" s="4" t="s">
        <v>235</v>
      </c>
      <c r="E18" s="4" t="s">
        <v>219</v>
      </c>
      <c r="F18" s="4" t="s">
        <v>196</v>
      </c>
      <c r="G18" s="4" t="s">
        <v>196</v>
      </c>
    </row>
    <row r="19" spans="1:7" ht="13.5" customHeight="1" x14ac:dyDescent="0.25">
      <c r="A19" s="4" t="s">
        <v>192</v>
      </c>
      <c r="B19" s="4" t="s">
        <v>236</v>
      </c>
      <c r="C19" s="5" t="str">
        <f t="shared" si="0"/>
        <v>HIP - Hilina Pali</v>
      </c>
      <c r="D19" s="4" t="s">
        <v>237</v>
      </c>
      <c r="E19" s="4" t="s">
        <v>219</v>
      </c>
      <c r="F19" s="4" t="s">
        <v>196</v>
      </c>
      <c r="G19" s="4" t="s">
        <v>196</v>
      </c>
    </row>
    <row r="20" spans="1:7" ht="13.5" customHeight="1" x14ac:dyDescent="0.25">
      <c r="A20" s="4" t="s">
        <v>192</v>
      </c>
      <c r="B20" s="4" t="s">
        <v>238</v>
      </c>
      <c r="C20" s="5" t="str">
        <f t="shared" si="0"/>
        <v>HKM - Honokohau - Kaloko Mauka</v>
      </c>
      <c r="D20" s="4" t="s">
        <v>239</v>
      </c>
      <c r="E20" s="4" t="s">
        <v>240</v>
      </c>
      <c r="F20" s="4" t="s">
        <v>196</v>
      </c>
      <c r="G20" s="4" t="s">
        <v>196</v>
      </c>
    </row>
    <row r="21" spans="1:7" ht="13.5" customHeight="1" x14ac:dyDescent="0.25">
      <c r="A21" s="4" t="s">
        <v>192</v>
      </c>
      <c r="B21" s="4" t="s">
        <v>241</v>
      </c>
      <c r="C21" s="5" t="str">
        <f t="shared" si="0"/>
        <v>HLK - Holoholoku</v>
      </c>
      <c r="D21" s="4" t="s">
        <v>242</v>
      </c>
      <c r="E21" s="4" t="s">
        <v>243</v>
      </c>
      <c r="F21" s="4" t="s">
        <v>196</v>
      </c>
      <c r="G21" s="4" t="s">
        <v>196</v>
      </c>
    </row>
    <row r="22" spans="1:7" ht="13.5" customHeight="1" x14ac:dyDescent="0.25">
      <c r="A22" s="4" t="s">
        <v>192</v>
      </c>
      <c r="B22" s="4" t="s">
        <v>244</v>
      </c>
      <c r="C22" s="5" t="str">
        <f t="shared" si="0"/>
        <v>HLP - Holei Pali</v>
      </c>
      <c r="D22" s="4" t="s">
        <v>245</v>
      </c>
      <c r="E22" s="4" t="s">
        <v>222</v>
      </c>
      <c r="F22" s="4" t="s">
        <v>196</v>
      </c>
      <c r="G22" s="4" t="s">
        <v>196</v>
      </c>
    </row>
    <row r="23" spans="1:7" ht="13.5" customHeight="1" x14ac:dyDescent="0.25">
      <c r="A23" s="4" t="s">
        <v>192</v>
      </c>
      <c r="B23" s="4" t="s">
        <v>246</v>
      </c>
      <c r="C23" s="5" t="str">
        <f t="shared" si="0"/>
        <v>HLW - Halawa</v>
      </c>
      <c r="D23" s="4" t="s">
        <v>247</v>
      </c>
      <c r="E23" s="4" t="s">
        <v>195</v>
      </c>
      <c r="F23" s="4" t="s">
        <v>196</v>
      </c>
      <c r="G23" s="4" t="s">
        <v>196</v>
      </c>
    </row>
    <row r="24" spans="1:7" ht="13.5" customHeight="1" x14ac:dyDescent="0.25">
      <c r="A24" s="4" t="s">
        <v>192</v>
      </c>
      <c r="B24" s="4" t="s">
        <v>248</v>
      </c>
      <c r="C24" s="5" t="str">
        <f t="shared" si="0"/>
        <v>HML - Honomalino</v>
      </c>
      <c r="D24" s="4" t="s">
        <v>249</v>
      </c>
      <c r="E24" s="4" t="s">
        <v>200</v>
      </c>
      <c r="F24" s="4" t="s">
        <v>196</v>
      </c>
      <c r="G24" s="4" t="s">
        <v>196</v>
      </c>
    </row>
    <row r="25" spans="1:7" ht="13.5" customHeight="1" x14ac:dyDescent="0.25">
      <c r="A25" s="4" t="s">
        <v>192</v>
      </c>
      <c r="B25" s="4" t="s">
        <v>250</v>
      </c>
      <c r="C25" s="5" t="str">
        <f t="shared" si="0"/>
        <v>HNA - Honokaa</v>
      </c>
      <c r="D25" s="4" t="s">
        <v>251</v>
      </c>
      <c r="E25" s="4" t="s">
        <v>203</v>
      </c>
      <c r="F25" s="4" t="s">
        <v>196</v>
      </c>
      <c r="G25" s="4" t="s">
        <v>196</v>
      </c>
    </row>
    <row r="26" spans="1:7" ht="13.5" customHeight="1" x14ac:dyDescent="0.25">
      <c r="A26" s="4" t="s">
        <v>192</v>
      </c>
      <c r="B26" s="4" t="s">
        <v>252</v>
      </c>
      <c r="C26" s="5" t="str">
        <f t="shared" si="0"/>
        <v>HNK - Honokua</v>
      </c>
      <c r="D26" s="4" t="s">
        <v>253</v>
      </c>
      <c r="E26" s="4" t="s">
        <v>200</v>
      </c>
      <c r="F26" s="4" t="s">
        <v>196</v>
      </c>
      <c r="G26" s="4" t="s">
        <v>196</v>
      </c>
    </row>
    <row r="27" spans="1:7" ht="13.5" customHeight="1" x14ac:dyDescent="0.25">
      <c r="A27" s="4" t="s">
        <v>192</v>
      </c>
      <c r="B27" s="4" t="s">
        <v>254</v>
      </c>
      <c r="C27" s="5" t="str">
        <f t="shared" si="0"/>
        <v>HNM - Honomu</v>
      </c>
      <c r="D27" s="4" t="s">
        <v>255</v>
      </c>
      <c r="E27" s="4" t="s">
        <v>229</v>
      </c>
      <c r="F27" s="4" t="s">
        <v>196</v>
      </c>
      <c r="G27" s="4" t="s">
        <v>196</v>
      </c>
    </row>
    <row r="28" spans="1:7" ht="13.5" customHeight="1" x14ac:dyDescent="0.25">
      <c r="A28" s="4" t="s">
        <v>192</v>
      </c>
      <c r="B28" s="4" t="s">
        <v>256</v>
      </c>
      <c r="C28" s="5" t="str">
        <f t="shared" si="0"/>
        <v>HNN - Honaunau</v>
      </c>
      <c r="D28" s="4" t="s">
        <v>257</v>
      </c>
      <c r="E28" s="4" t="s">
        <v>200</v>
      </c>
      <c r="F28" s="4" t="s">
        <v>196</v>
      </c>
      <c r="G28" s="4" t="s">
        <v>196</v>
      </c>
    </row>
    <row r="29" spans="1:7" ht="13.5" customHeight="1" x14ac:dyDescent="0.25">
      <c r="A29" s="4" t="s">
        <v>192</v>
      </c>
      <c r="B29" s="4" t="s">
        <v>258</v>
      </c>
      <c r="C29" s="5" t="str">
        <f t="shared" si="0"/>
        <v>HNP - Honopue</v>
      </c>
      <c r="D29" s="4" t="s">
        <v>259</v>
      </c>
      <c r="E29" s="4" t="s">
        <v>203</v>
      </c>
      <c r="F29" s="4" t="s">
        <v>196</v>
      </c>
      <c r="G29" s="4" t="s">
        <v>196</v>
      </c>
    </row>
    <row r="30" spans="1:7" ht="13.5" customHeight="1" x14ac:dyDescent="0.25">
      <c r="A30" s="4" t="s">
        <v>192</v>
      </c>
      <c r="B30" s="4" t="s">
        <v>260</v>
      </c>
      <c r="C30" s="5" t="str">
        <f t="shared" si="0"/>
        <v>HOK - Honokohau - Kaloko Makai</v>
      </c>
      <c r="D30" s="4" t="s">
        <v>261</v>
      </c>
      <c r="E30" s="4" t="s">
        <v>240</v>
      </c>
      <c r="F30" s="4" t="s">
        <v>196</v>
      </c>
      <c r="G30" s="4" t="s">
        <v>196</v>
      </c>
    </row>
    <row r="31" spans="1:7" ht="13.5" customHeight="1" x14ac:dyDescent="0.25">
      <c r="A31" s="4" t="s">
        <v>192</v>
      </c>
      <c r="B31" s="4" t="s">
        <v>262</v>
      </c>
      <c r="C31" s="5" t="str">
        <f t="shared" si="0"/>
        <v>HOL - Holualoa</v>
      </c>
      <c r="D31" s="4" t="s">
        <v>263</v>
      </c>
      <c r="E31" s="4" t="s">
        <v>240</v>
      </c>
      <c r="F31" s="4" t="s">
        <v>196</v>
      </c>
      <c r="G31" s="4" t="s">
        <v>196</v>
      </c>
    </row>
    <row r="32" spans="1:7" ht="13.5" customHeight="1" x14ac:dyDescent="0.25">
      <c r="A32" s="4" t="s">
        <v>192</v>
      </c>
      <c r="B32" s="4" t="s">
        <v>264</v>
      </c>
      <c r="C32" s="5" t="str">
        <f t="shared" si="0"/>
        <v>HON - Honokane</v>
      </c>
      <c r="D32" s="4" t="s">
        <v>265</v>
      </c>
      <c r="E32" s="4" t="s">
        <v>195</v>
      </c>
      <c r="F32" s="4" t="s">
        <v>196</v>
      </c>
      <c r="G32" s="4" t="s">
        <v>196</v>
      </c>
    </row>
    <row r="33" spans="1:7" ht="13.5" customHeight="1" x14ac:dyDescent="0.25">
      <c r="A33" s="4" t="s">
        <v>192</v>
      </c>
      <c r="B33" s="4" t="s">
        <v>266</v>
      </c>
      <c r="C33" s="5" t="str">
        <f t="shared" si="0"/>
        <v>HOO - Hookena</v>
      </c>
      <c r="D33" s="4" t="s">
        <v>267</v>
      </c>
      <c r="E33" s="4" t="s">
        <v>200</v>
      </c>
      <c r="F33" s="4" t="s">
        <v>196</v>
      </c>
      <c r="G33" s="4" t="s">
        <v>196</v>
      </c>
    </row>
    <row r="34" spans="1:7" ht="13.5" customHeight="1" x14ac:dyDescent="0.25">
      <c r="A34" s="4" t="s">
        <v>192</v>
      </c>
      <c r="B34" s="4" t="s">
        <v>268</v>
      </c>
      <c r="C34" s="5" t="str">
        <f t="shared" si="0"/>
        <v>HOP - Hopuwai</v>
      </c>
      <c r="D34" s="4" t="s">
        <v>269</v>
      </c>
      <c r="E34" s="4" t="s">
        <v>208</v>
      </c>
      <c r="F34" s="4" t="s">
        <v>196</v>
      </c>
      <c r="G34" s="4" t="s">
        <v>196</v>
      </c>
    </row>
    <row r="35" spans="1:7" ht="13.5" customHeight="1" x14ac:dyDescent="0.25">
      <c r="A35" s="4" t="s">
        <v>192</v>
      </c>
      <c r="B35" s="4" t="s">
        <v>270</v>
      </c>
      <c r="C35" s="5" t="str">
        <f t="shared" si="0"/>
        <v>HUA - Hualalai</v>
      </c>
      <c r="D35" s="4" t="s">
        <v>271</v>
      </c>
      <c r="E35" s="4" t="s">
        <v>240</v>
      </c>
      <c r="F35" s="4" t="s">
        <v>196</v>
      </c>
      <c r="G35" s="4" t="s">
        <v>196</v>
      </c>
    </row>
    <row r="36" spans="1:7" ht="13.5" customHeight="1" x14ac:dyDescent="0.25">
      <c r="A36" s="4" t="s">
        <v>192</v>
      </c>
      <c r="B36" s="4" t="s">
        <v>272</v>
      </c>
      <c r="C36" s="5" t="str">
        <f t="shared" si="0"/>
        <v>HUM - Humuula</v>
      </c>
      <c r="D36" s="4" t="s">
        <v>273</v>
      </c>
      <c r="E36" s="4" t="s">
        <v>208</v>
      </c>
      <c r="F36" s="4" t="s">
        <v>196</v>
      </c>
      <c r="G36" s="4" t="s">
        <v>196</v>
      </c>
    </row>
    <row r="37" spans="1:7" ht="13.5" customHeight="1" x14ac:dyDescent="0.25">
      <c r="A37" s="4" t="s">
        <v>192</v>
      </c>
      <c r="B37" s="4" t="s">
        <v>274</v>
      </c>
      <c r="C37" s="5" t="str">
        <f t="shared" si="0"/>
        <v>IME - Impact Area East</v>
      </c>
      <c r="D37" s="4" t="s">
        <v>275</v>
      </c>
      <c r="E37" s="4" t="s">
        <v>203</v>
      </c>
      <c r="F37" s="4" t="s">
        <v>196</v>
      </c>
      <c r="G37" s="4" t="s">
        <v>196</v>
      </c>
    </row>
    <row r="38" spans="1:7" ht="13.5" customHeight="1" x14ac:dyDescent="0.25">
      <c r="A38" s="4" t="s">
        <v>192</v>
      </c>
      <c r="B38" s="4" t="s">
        <v>276</v>
      </c>
      <c r="C38" s="5" t="str">
        <f t="shared" si="0"/>
        <v>IMN - Impact Area Northeast</v>
      </c>
      <c r="D38" s="4" t="s">
        <v>277</v>
      </c>
      <c r="E38" s="4" t="s">
        <v>203</v>
      </c>
      <c r="F38" s="4" t="s">
        <v>196</v>
      </c>
      <c r="G38" s="4" t="s">
        <v>196</v>
      </c>
    </row>
    <row r="39" spans="1:7" ht="13.5" customHeight="1" x14ac:dyDescent="0.25">
      <c r="A39" s="4" t="s">
        <v>192</v>
      </c>
      <c r="B39" s="4" t="s">
        <v>278</v>
      </c>
      <c r="C39" s="5" t="str">
        <f t="shared" si="0"/>
        <v>IMS - Impact Area South</v>
      </c>
      <c r="D39" s="4" t="s">
        <v>279</v>
      </c>
      <c r="E39" s="4" t="s">
        <v>203</v>
      </c>
      <c r="F39" s="4" t="s">
        <v>196</v>
      </c>
      <c r="G39" s="4" t="s">
        <v>196</v>
      </c>
    </row>
    <row r="40" spans="1:7" ht="13.5" customHeight="1" x14ac:dyDescent="0.25">
      <c r="A40" s="4" t="s">
        <v>192</v>
      </c>
      <c r="B40" s="4" t="s">
        <v>280</v>
      </c>
      <c r="C40" s="5" t="str">
        <f t="shared" si="0"/>
        <v>IMW - Impact Area West</v>
      </c>
      <c r="D40" s="4" t="s">
        <v>281</v>
      </c>
      <c r="E40" s="4" t="s">
        <v>203</v>
      </c>
      <c r="F40" s="4" t="s">
        <v>196</v>
      </c>
      <c r="G40" s="4" t="s">
        <v>196</v>
      </c>
    </row>
    <row r="41" spans="1:7" ht="13.5" customHeight="1" x14ac:dyDescent="0.25">
      <c r="A41" s="4" t="s">
        <v>192</v>
      </c>
      <c r="B41" s="4" t="s">
        <v>282</v>
      </c>
      <c r="C41" s="5" t="str">
        <f t="shared" si="0"/>
        <v>INF - Infantry Road</v>
      </c>
      <c r="D41" s="4" t="s">
        <v>283</v>
      </c>
      <c r="E41" s="4" t="s">
        <v>203</v>
      </c>
      <c r="F41" s="4" t="s">
        <v>196</v>
      </c>
      <c r="G41" s="4" t="s">
        <v>196</v>
      </c>
    </row>
    <row r="42" spans="1:7" ht="13.5" customHeight="1" x14ac:dyDescent="0.25">
      <c r="A42" s="4" t="s">
        <v>192</v>
      </c>
      <c r="B42" s="4" t="s">
        <v>284</v>
      </c>
      <c r="C42" s="5" t="str">
        <f t="shared" si="0"/>
        <v>KAA - Kaapuna</v>
      </c>
      <c r="D42" s="4" t="s">
        <v>285</v>
      </c>
      <c r="E42" s="4" t="s">
        <v>200</v>
      </c>
      <c r="F42" s="4" t="s">
        <v>196</v>
      </c>
      <c r="G42" s="4" t="s">
        <v>196</v>
      </c>
    </row>
    <row r="43" spans="1:7" ht="13.5" customHeight="1" x14ac:dyDescent="0.25">
      <c r="A43" s="4" t="s">
        <v>192</v>
      </c>
      <c r="B43" s="4" t="s">
        <v>286</v>
      </c>
      <c r="C43" s="5" t="str">
        <f t="shared" si="0"/>
        <v>KAE - Kaena</v>
      </c>
      <c r="D43" s="4" t="s">
        <v>287</v>
      </c>
      <c r="E43" s="4" t="s">
        <v>203</v>
      </c>
      <c r="F43" s="4" t="s">
        <v>196</v>
      </c>
      <c r="G43" s="4" t="s">
        <v>196</v>
      </c>
    </row>
    <row r="44" spans="1:7" ht="13.5" customHeight="1" x14ac:dyDescent="0.25">
      <c r="A44" s="4" t="s">
        <v>192</v>
      </c>
      <c r="B44" s="4" t="s">
        <v>288</v>
      </c>
      <c r="C44" s="5" t="str">
        <f t="shared" si="0"/>
        <v>KAH - Kahaualea</v>
      </c>
      <c r="D44" s="4" t="s">
        <v>289</v>
      </c>
      <c r="E44" s="4" t="s">
        <v>222</v>
      </c>
      <c r="F44" s="4" t="s">
        <v>196</v>
      </c>
      <c r="G44" s="4" t="s">
        <v>196</v>
      </c>
    </row>
    <row r="45" spans="1:7" ht="13.5" customHeight="1" x14ac:dyDescent="0.25">
      <c r="A45" s="4" t="s">
        <v>192</v>
      </c>
      <c r="B45" s="4" t="s">
        <v>290</v>
      </c>
      <c r="C45" s="5" t="str">
        <f t="shared" si="0"/>
        <v>KAI - Kaiwiki</v>
      </c>
      <c r="D45" s="4" t="s">
        <v>291</v>
      </c>
      <c r="E45" s="4" t="s">
        <v>229</v>
      </c>
      <c r="F45" s="4" t="s">
        <v>196</v>
      </c>
      <c r="G45" s="4" t="s">
        <v>196</v>
      </c>
    </row>
    <row r="46" spans="1:7" ht="13.5" customHeight="1" x14ac:dyDescent="0.25">
      <c r="A46" s="4" t="s">
        <v>192</v>
      </c>
      <c r="B46" s="4" t="s">
        <v>292</v>
      </c>
      <c r="C46" s="5" t="str">
        <f t="shared" si="0"/>
        <v>KAK - Kaalaiki</v>
      </c>
      <c r="D46" s="4" t="s">
        <v>293</v>
      </c>
      <c r="E46" s="4" t="s">
        <v>219</v>
      </c>
      <c r="F46" s="4" t="s">
        <v>196</v>
      </c>
      <c r="G46" s="4" t="s">
        <v>196</v>
      </c>
    </row>
    <row r="47" spans="1:7" ht="13.5" customHeight="1" x14ac:dyDescent="0.25">
      <c r="A47" s="4" t="s">
        <v>192</v>
      </c>
      <c r="B47" s="4" t="s">
        <v>294</v>
      </c>
      <c r="C47" s="5" t="str">
        <f t="shared" si="0"/>
        <v>KAL - Kalepa</v>
      </c>
      <c r="D47" s="4" t="s">
        <v>295</v>
      </c>
      <c r="E47" s="4" t="s">
        <v>208</v>
      </c>
      <c r="F47" s="4" t="s">
        <v>196</v>
      </c>
      <c r="G47" s="4" t="s">
        <v>196</v>
      </c>
    </row>
    <row r="48" spans="1:7" ht="13.5" customHeight="1" x14ac:dyDescent="0.25">
      <c r="A48" s="4" t="s">
        <v>192</v>
      </c>
      <c r="B48" s="4" t="s">
        <v>296</v>
      </c>
      <c r="C48" s="5" t="str">
        <f t="shared" si="0"/>
        <v>KAM - Kamaili</v>
      </c>
      <c r="D48" s="4" t="s">
        <v>297</v>
      </c>
      <c r="E48" s="4" t="s">
        <v>222</v>
      </c>
      <c r="F48" s="4" t="s">
        <v>196</v>
      </c>
      <c r="G48" s="4" t="s">
        <v>196</v>
      </c>
    </row>
    <row r="49" spans="1:7" ht="13.5" customHeight="1" x14ac:dyDescent="0.25">
      <c r="A49" s="4" t="s">
        <v>192</v>
      </c>
      <c r="B49" s="4" t="s">
        <v>298</v>
      </c>
      <c r="C49" s="5" t="str">
        <f t="shared" si="0"/>
        <v>KAN - Kipuka Alala North</v>
      </c>
      <c r="D49" s="4" t="s">
        <v>299</v>
      </c>
      <c r="E49" s="4" t="s">
        <v>203</v>
      </c>
      <c r="F49" s="4" t="s">
        <v>196</v>
      </c>
      <c r="G49" s="4" t="s">
        <v>196</v>
      </c>
    </row>
    <row r="50" spans="1:7" ht="13.5" customHeight="1" x14ac:dyDescent="0.25">
      <c r="A50" s="4" t="s">
        <v>192</v>
      </c>
      <c r="B50" s="4" t="s">
        <v>300</v>
      </c>
      <c r="C50" s="5" t="str">
        <f t="shared" si="0"/>
        <v>KAO - Kaohe</v>
      </c>
      <c r="D50" s="4" t="s">
        <v>301</v>
      </c>
      <c r="E50" s="4" t="s">
        <v>200</v>
      </c>
      <c r="F50" s="4" t="s">
        <v>196</v>
      </c>
      <c r="G50" s="4" t="s">
        <v>196</v>
      </c>
    </row>
    <row r="51" spans="1:7" ht="13.5" customHeight="1" x14ac:dyDescent="0.25">
      <c r="A51" s="4" t="s">
        <v>192</v>
      </c>
      <c r="B51" s="4" t="s">
        <v>302</v>
      </c>
      <c r="C51" s="5" t="str">
        <f t="shared" si="0"/>
        <v>KAP - Kapua</v>
      </c>
      <c r="D51" s="4" t="s">
        <v>303</v>
      </c>
      <c r="E51" s="4" t="s">
        <v>200</v>
      </c>
      <c r="F51" s="4" t="s">
        <v>196</v>
      </c>
      <c r="G51" s="4" t="s">
        <v>196</v>
      </c>
    </row>
    <row r="52" spans="1:7" ht="13.5" customHeight="1" x14ac:dyDescent="0.25">
      <c r="A52" s="4" t="s">
        <v>192</v>
      </c>
      <c r="B52" s="4" t="s">
        <v>304</v>
      </c>
      <c r="C52" s="5" t="str">
        <f t="shared" si="0"/>
        <v>KAS - Kipuka Alala South</v>
      </c>
      <c r="D52" s="4" t="s">
        <v>305</v>
      </c>
      <c r="E52" s="4" t="s">
        <v>203</v>
      </c>
      <c r="F52" s="4" t="s">
        <v>196</v>
      </c>
      <c r="G52" s="4" t="s">
        <v>196</v>
      </c>
    </row>
    <row r="53" spans="1:7" ht="13.5" customHeight="1" x14ac:dyDescent="0.25">
      <c r="A53" s="4" t="s">
        <v>192</v>
      </c>
      <c r="B53" s="4" t="s">
        <v>306</v>
      </c>
      <c r="C53" s="5" t="str">
        <f t="shared" si="0"/>
        <v>KAU - Kau Desert</v>
      </c>
      <c r="D53" s="4" t="s">
        <v>307</v>
      </c>
      <c r="E53" s="4" t="s">
        <v>219</v>
      </c>
      <c r="F53" s="4" t="s">
        <v>196</v>
      </c>
      <c r="G53" s="4" t="s">
        <v>196</v>
      </c>
    </row>
    <row r="54" spans="1:7" ht="13.5" customHeight="1" x14ac:dyDescent="0.25">
      <c r="A54" s="4" t="s">
        <v>192</v>
      </c>
      <c r="B54" s="4" t="s">
        <v>308</v>
      </c>
      <c r="C54" s="5" t="str">
        <f t="shared" si="0"/>
        <v>KEA - Kealia</v>
      </c>
      <c r="D54" s="4" t="s">
        <v>309</v>
      </c>
      <c r="E54" s="4" t="s">
        <v>200</v>
      </c>
      <c r="F54" s="4" t="s">
        <v>196</v>
      </c>
      <c r="G54" s="4" t="s">
        <v>196</v>
      </c>
    </row>
    <row r="55" spans="1:7" ht="13.5" customHeight="1" x14ac:dyDescent="0.25">
      <c r="A55" s="4" t="s">
        <v>192</v>
      </c>
      <c r="B55" s="4" t="s">
        <v>310</v>
      </c>
      <c r="C55" s="5" t="str">
        <f t="shared" si="0"/>
        <v>KEB - Keauhou Bay - Keauhou Lower</v>
      </c>
      <c r="D55" s="4" t="s">
        <v>311</v>
      </c>
      <c r="E55" s="4" t="s">
        <v>240</v>
      </c>
      <c r="F55" s="4" t="s">
        <v>196</v>
      </c>
      <c r="G55" s="4" t="s">
        <v>196</v>
      </c>
    </row>
    <row r="56" spans="1:7" ht="13.5" customHeight="1" x14ac:dyDescent="0.25">
      <c r="A56" s="4" t="s">
        <v>192</v>
      </c>
      <c r="B56" s="4" t="s">
        <v>312</v>
      </c>
      <c r="C56" s="5" t="str">
        <f t="shared" si="0"/>
        <v>KEH - Kehena</v>
      </c>
      <c r="D56" s="4" t="s">
        <v>313</v>
      </c>
      <c r="E56" s="4" t="s">
        <v>195</v>
      </c>
      <c r="F56" s="4" t="s">
        <v>196</v>
      </c>
      <c r="G56" s="4" t="s">
        <v>196</v>
      </c>
    </row>
    <row r="57" spans="1:7" ht="13.5" customHeight="1" x14ac:dyDescent="0.25">
      <c r="A57" s="4" t="s">
        <v>192</v>
      </c>
      <c r="B57" s="4" t="s">
        <v>314</v>
      </c>
      <c r="C57" s="5" t="str">
        <f t="shared" si="0"/>
        <v>KEI - Keauhou Mauka - Puu Ikaaka</v>
      </c>
      <c r="D57" s="4" t="s">
        <v>315</v>
      </c>
      <c r="E57" s="4" t="s">
        <v>240</v>
      </c>
      <c r="F57" s="4" t="s">
        <v>196</v>
      </c>
      <c r="G57" s="4" t="s">
        <v>196</v>
      </c>
    </row>
    <row r="58" spans="1:7" ht="13.5" customHeight="1" x14ac:dyDescent="0.25">
      <c r="A58" s="4" t="s">
        <v>192</v>
      </c>
      <c r="B58" s="4" t="s">
        <v>316</v>
      </c>
      <c r="C58" s="5" t="str">
        <f t="shared" si="0"/>
        <v>KEK - Kealakekua</v>
      </c>
      <c r="D58" s="4" t="s">
        <v>317</v>
      </c>
      <c r="E58" s="4" t="s">
        <v>200</v>
      </c>
      <c r="F58" s="4" t="s">
        <v>196</v>
      </c>
      <c r="G58" s="4" t="s">
        <v>196</v>
      </c>
    </row>
    <row r="59" spans="1:7" ht="13.5" customHeight="1" x14ac:dyDescent="0.25">
      <c r="A59" s="4" t="s">
        <v>192</v>
      </c>
      <c r="B59" s="4" t="s">
        <v>318</v>
      </c>
      <c r="C59" s="5" t="str">
        <f t="shared" si="0"/>
        <v>KEN - Kipuka Kalawamauna East - North Old Bobcat Trail</v>
      </c>
      <c r="D59" s="4" t="s">
        <v>319</v>
      </c>
      <c r="E59" s="4" t="s">
        <v>240</v>
      </c>
      <c r="F59" s="4" t="s">
        <v>196</v>
      </c>
      <c r="G59" s="4" t="s">
        <v>196</v>
      </c>
    </row>
    <row r="60" spans="1:7" ht="13.5" customHeight="1" x14ac:dyDescent="0.25">
      <c r="A60" s="4" t="s">
        <v>192</v>
      </c>
      <c r="B60" s="4" t="s">
        <v>320</v>
      </c>
      <c r="C60" s="5" t="str">
        <f t="shared" si="0"/>
        <v>KEO - Keonepoko</v>
      </c>
      <c r="D60" s="4" t="s">
        <v>321</v>
      </c>
      <c r="E60" s="4" t="s">
        <v>222</v>
      </c>
      <c r="F60" s="4" t="s">
        <v>196</v>
      </c>
      <c r="G60" s="4" t="s">
        <v>196</v>
      </c>
    </row>
    <row r="61" spans="1:7" ht="13.5" customHeight="1" x14ac:dyDescent="0.25">
      <c r="A61" s="4" t="s">
        <v>192</v>
      </c>
      <c r="B61" s="4" t="s">
        <v>322</v>
      </c>
      <c r="C61" s="5" t="str">
        <f t="shared" si="0"/>
        <v>KES - Kipuka Kalawamauna East - South Old Bobcat Trail</v>
      </c>
      <c r="D61" s="4" t="s">
        <v>323</v>
      </c>
      <c r="E61" s="4" t="s">
        <v>203</v>
      </c>
      <c r="F61" s="4" t="s">
        <v>196</v>
      </c>
      <c r="G61" s="4" t="s">
        <v>196</v>
      </c>
    </row>
    <row r="62" spans="1:7" ht="13.5" customHeight="1" x14ac:dyDescent="0.25">
      <c r="A62" s="4" t="s">
        <v>192</v>
      </c>
      <c r="B62" s="4" t="s">
        <v>324</v>
      </c>
      <c r="C62" s="5" t="str">
        <f t="shared" si="0"/>
        <v>KEU - Keaau Makai</v>
      </c>
      <c r="D62" s="4" t="s">
        <v>325</v>
      </c>
      <c r="E62" s="4" t="s">
        <v>222</v>
      </c>
      <c r="F62" s="4" t="s">
        <v>196</v>
      </c>
      <c r="G62" s="4" t="s">
        <v>196</v>
      </c>
    </row>
    <row r="63" spans="1:7" ht="13.5" customHeight="1" x14ac:dyDescent="0.25">
      <c r="A63" s="4" t="s">
        <v>192</v>
      </c>
      <c r="B63" s="4" t="s">
        <v>326</v>
      </c>
      <c r="C63" s="5" t="str">
        <f t="shared" si="0"/>
        <v>KHA - Kahua</v>
      </c>
      <c r="D63" s="4" t="s">
        <v>327</v>
      </c>
      <c r="E63" s="4" t="s">
        <v>195</v>
      </c>
      <c r="F63" s="4" t="s">
        <v>196</v>
      </c>
      <c r="G63" s="4" t="s">
        <v>196</v>
      </c>
    </row>
    <row r="64" spans="1:7" ht="13.5" customHeight="1" x14ac:dyDescent="0.25">
      <c r="A64" s="4" t="s">
        <v>192</v>
      </c>
      <c r="B64" s="4" t="s">
        <v>328</v>
      </c>
      <c r="C64" s="5" t="str">
        <f t="shared" si="0"/>
        <v>KHE - Kahuku East</v>
      </c>
      <c r="D64" s="4" t="s">
        <v>329</v>
      </c>
      <c r="E64" s="4" t="s">
        <v>219</v>
      </c>
      <c r="F64" s="4" t="s">
        <v>196</v>
      </c>
      <c r="G64" s="4" t="s">
        <v>196</v>
      </c>
    </row>
    <row r="65" spans="1:7" ht="13.5" customHeight="1" x14ac:dyDescent="0.25">
      <c r="A65" s="4" t="s">
        <v>192</v>
      </c>
      <c r="B65" s="4" t="s">
        <v>330</v>
      </c>
      <c r="C65" s="5" t="str">
        <f t="shared" si="0"/>
        <v>KHM - Kahuku Makai</v>
      </c>
      <c r="D65" s="4" t="s">
        <v>331</v>
      </c>
      <c r="E65" s="4" t="s">
        <v>219</v>
      </c>
      <c r="F65" s="4" t="s">
        <v>196</v>
      </c>
      <c r="G65" s="4" t="s">
        <v>196</v>
      </c>
    </row>
    <row r="66" spans="1:7" ht="13.5" customHeight="1" x14ac:dyDescent="0.25">
      <c r="A66" s="4" t="s">
        <v>192</v>
      </c>
      <c r="B66" s="4" t="s">
        <v>332</v>
      </c>
      <c r="C66" s="5" t="str">
        <f t="shared" si="0"/>
        <v>KHW - Kahuku West</v>
      </c>
      <c r="D66" s="4" t="s">
        <v>333</v>
      </c>
      <c r="E66" s="4" t="s">
        <v>219</v>
      </c>
      <c r="F66" s="4" t="s">
        <v>196</v>
      </c>
      <c r="G66" s="4" t="s">
        <v>196</v>
      </c>
    </row>
    <row r="67" spans="1:7" ht="13.5" customHeight="1" x14ac:dyDescent="0.25">
      <c r="A67" s="4" t="s">
        <v>192</v>
      </c>
      <c r="B67" s="4" t="s">
        <v>334</v>
      </c>
      <c r="C67" s="5" t="str">
        <f t="shared" ref="C67:C130" si="1">CONCATENATE(D67, " - ", B67)</f>
        <v>KIL - Kilauea Crater</v>
      </c>
      <c r="D67" s="4" t="s">
        <v>335</v>
      </c>
      <c r="E67" s="4" t="s">
        <v>219</v>
      </c>
      <c r="F67" s="4" t="s">
        <v>196</v>
      </c>
      <c r="G67" s="4" t="s">
        <v>196</v>
      </c>
    </row>
    <row r="68" spans="1:7" ht="13.5" customHeight="1" x14ac:dyDescent="0.25">
      <c r="A68" s="4" t="s">
        <v>192</v>
      </c>
      <c r="B68" s="4" t="s">
        <v>336</v>
      </c>
      <c r="C68" s="5" t="str">
        <f t="shared" si="1"/>
        <v>KIO - Kiolakaa</v>
      </c>
      <c r="D68" s="4" t="s">
        <v>337</v>
      </c>
      <c r="E68" s="4" t="s">
        <v>219</v>
      </c>
      <c r="F68" s="4" t="s">
        <v>196</v>
      </c>
      <c r="G68" s="4" t="s">
        <v>196</v>
      </c>
    </row>
    <row r="69" spans="1:7" ht="13.5" customHeight="1" x14ac:dyDescent="0.25">
      <c r="A69" s="4" t="s">
        <v>192</v>
      </c>
      <c r="B69" s="4" t="s">
        <v>338</v>
      </c>
      <c r="C69" s="5" t="str">
        <f t="shared" si="1"/>
        <v>KIP - Kipahoehoe</v>
      </c>
      <c r="D69" s="4" t="s">
        <v>339</v>
      </c>
      <c r="E69" s="4" t="s">
        <v>200</v>
      </c>
      <c r="F69" s="4" t="s">
        <v>196</v>
      </c>
      <c r="G69" s="4" t="s">
        <v>196</v>
      </c>
    </row>
    <row r="70" spans="1:7" ht="13.5" customHeight="1" x14ac:dyDescent="0.25">
      <c r="A70" s="4" t="s">
        <v>192</v>
      </c>
      <c r="B70" s="4" t="s">
        <v>340</v>
      </c>
      <c r="C70" s="5" t="str">
        <f t="shared" si="1"/>
        <v>KKE - Puu Keekee</v>
      </c>
      <c r="D70" s="4" t="s">
        <v>341</v>
      </c>
      <c r="E70" s="4" t="s">
        <v>203</v>
      </c>
      <c r="F70" s="4" t="s">
        <v>196</v>
      </c>
      <c r="G70" s="4" t="s">
        <v>196</v>
      </c>
    </row>
    <row r="71" spans="1:7" ht="13.5" customHeight="1" x14ac:dyDescent="0.25">
      <c r="A71" s="4" t="s">
        <v>192</v>
      </c>
      <c r="B71" s="4" t="s">
        <v>342</v>
      </c>
      <c r="C71" s="5" t="str">
        <f t="shared" si="1"/>
        <v>KKK - Keokea - Kikala</v>
      </c>
      <c r="D71" s="4" t="s">
        <v>343</v>
      </c>
      <c r="E71" s="4" t="s">
        <v>222</v>
      </c>
      <c r="F71" s="4" t="s">
        <v>196</v>
      </c>
      <c r="G71" s="4" t="s">
        <v>196</v>
      </c>
    </row>
    <row r="72" spans="1:7" ht="13.5" customHeight="1" x14ac:dyDescent="0.25">
      <c r="A72" s="4" t="s">
        <v>192</v>
      </c>
      <c r="B72" s="4" t="s">
        <v>344</v>
      </c>
      <c r="C72" s="5" t="str">
        <f t="shared" si="1"/>
        <v>KKL - Keauhou (Kilauea) Lower</v>
      </c>
      <c r="D72" s="4" t="s">
        <v>345</v>
      </c>
      <c r="E72" s="4" t="s">
        <v>219</v>
      </c>
      <c r="F72" s="4" t="s">
        <v>196</v>
      </c>
      <c r="G72" s="4" t="s">
        <v>196</v>
      </c>
    </row>
    <row r="73" spans="1:7" ht="13.5" customHeight="1" x14ac:dyDescent="0.25">
      <c r="A73" s="4" t="s">
        <v>192</v>
      </c>
      <c r="B73" s="4" t="s">
        <v>346</v>
      </c>
      <c r="C73" s="5" t="str">
        <f t="shared" si="1"/>
        <v>KKP - Kukuipahu</v>
      </c>
      <c r="D73" s="4" t="s">
        <v>347</v>
      </c>
      <c r="E73" s="4" t="s">
        <v>195</v>
      </c>
      <c r="F73" s="4" t="s">
        <v>196</v>
      </c>
      <c r="G73" s="4" t="s">
        <v>196</v>
      </c>
    </row>
    <row r="74" spans="1:7" ht="13.5" customHeight="1" x14ac:dyDescent="0.25">
      <c r="A74" s="4" t="s">
        <v>192</v>
      </c>
      <c r="B74" s="4" t="s">
        <v>348</v>
      </c>
      <c r="C74" s="5" t="str">
        <f t="shared" si="1"/>
        <v>KKU - Keauhou (Kilauea) Upper</v>
      </c>
      <c r="D74" s="4" t="s">
        <v>349</v>
      </c>
      <c r="E74" s="4" t="s">
        <v>219</v>
      </c>
      <c r="F74" s="4" t="s">
        <v>196</v>
      </c>
      <c r="G74" s="4" t="s">
        <v>196</v>
      </c>
    </row>
    <row r="75" spans="1:7" ht="13.5" customHeight="1" x14ac:dyDescent="0.25">
      <c r="A75" s="4" t="s">
        <v>192</v>
      </c>
      <c r="B75" s="4" t="s">
        <v>350</v>
      </c>
      <c r="C75" s="5" t="str">
        <f t="shared" si="1"/>
        <v>KLK - Kealakehe Makai - Kailua</v>
      </c>
      <c r="D75" s="4" t="s">
        <v>351</v>
      </c>
      <c r="E75" s="4" t="s">
        <v>240</v>
      </c>
      <c r="F75" s="4" t="s">
        <v>196</v>
      </c>
      <c r="G75" s="4" t="s">
        <v>196</v>
      </c>
    </row>
    <row r="76" spans="1:7" ht="13.5" customHeight="1" x14ac:dyDescent="0.25">
      <c r="A76" s="4" t="s">
        <v>192</v>
      </c>
      <c r="B76" s="4" t="s">
        <v>352</v>
      </c>
      <c r="C76" s="5" t="str">
        <f t="shared" si="1"/>
        <v>KLM - Kealakehe Mauka</v>
      </c>
      <c r="D76" s="4" t="s">
        <v>353</v>
      </c>
      <c r="E76" s="4" t="s">
        <v>240</v>
      </c>
      <c r="F76" s="4" t="s">
        <v>196</v>
      </c>
      <c r="G76" s="4" t="s">
        <v>196</v>
      </c>
    </row>
    <row r="77" spans="1:7" ht="13.5" customHeight="1" x14ac:dyDescent="0.25">
      <c r="A77" s="4" t="s">
        <v>192</v>
      </c>
      <c r="B77" s="4" t="s">
        <v>354</v>
      </c>
      <c r="C77" s="5" t="str">
        <f t="shared" si="1"/>
        <v>KLO - Kalopa</v>
      </c>
      <c r="D77" s="4" t="s">
        <v>355</v>
      </c>
      <c r="E77" s="4" t="s">
        <v>203</v>
      </c>
      <c r="F77" s="4" t="s">
        <v>196</v>
      </c>
      <c r="G77" s="4" t="s">
        <v>196</v>
      </c>
    </row>
    <row r="78" spans="1:7" ht="13.5" customHeight="1" x14ac:dyDescent="0.25">
      <c r="A78" s="4" t="s">
        <v>192</v>
      </c>
      <c r="B78" s="4" t="s">
        <v>356</v>
      </c>
      <c r="C78" s="5" t="str">
        <f t="shared" si="1"/>
        <v>KLP - Kalapana</v>
      </c>
      <c r="D78" s="4" t="s">
        <v>357</v>
      </c>
      <c r="E78" s="4" t="s">
        <v>222</v>
      </c>
      <c r="F78" s="4" t="s">
        <v>196</v>
      </c>
      <c r="G78" s="4" t="s">
        <v>196</v>
      </c>
    </row>
    <row r="79" spans="1:7" ht="13.5" customHeight="1" x14ac:dyDescent="0.25">
      <c r="A79" s="4" t="s">
        <v>192</v>
      </c>
      <c r="B79" s="4" t="s">
        <v>358</v>
      </c>
      <c r="C79" s="5" t="str">
        <f t="shared" si="1"/>
        <v>KLU - Kahaluu</v>
      </c>
      <c r="D79" s="4" t="s">
        <v>359</v>
      </c>
      <c r="E79" s="4" t="s">
        <v>240</v>
      </c>
      <c r="F79" s="4" t="s">
        <v>196</v>
      </c>
      <c r="G79" s="4" t="s">
        <v>196</v>
      </c>
    </row>
    <row r="80" spans="1:7" ht="13.5" customHeight="1" x14ac:dyDescent="0.25">
      <c r="A80" s="4" t="s">
        <v>192</v>
      </c>
      <c r="B80" s="4" t="s">
        <v>360</v>
      </c>
      <c r="C80" s="5" t="str">
        <f t="shared" si="1"/>
        <v>KMH - Kaumana - Punahoa</v>
      </c>
      <c r="D80" s="4" t="s">
        <v>361</v>
      </c>
      <c r="E80" s="4" t="s">
        <v>229</v>
      </c>
      <c r="F80" s="4" t="s">
        <v>196</v>
      </c>
      <c r="G80" s="4" t="s">
        <v>196</v>
      </c>
    </row>
    <row r="81" spans="1:7" ht="13.5" customHeight="1" x14ac:dyDescent="0.25">
      <c r="A81" s="4" t="s">
        <v>192</v>
      </c>
      <c r="B81" s="4" t="s">
        <v>362</v>
      </c>
      <c r="C81" s="5" t="str">
        <f t="shared" si="1"/>
        <v>KMK - Keamuku</v>
      </c>
      <c r="D81" s="4" t="s">
        <v>363</v>
      </c>
      <c r="E81" s="4" t="s">
        <v>243</v>
      </c>
      <c r="F81" s="4" t="s">
        <v>196</v>
      </c>
      <c r="G81" s="4" t="s">
        <v>196</v>
      </c>
    </row>
    <row r="82" spans="1:7" ht="13.5" customHeight="1" x14ac:dyDescent="0.25">
      <c r="A82" s="4" t="s">
        <v>192</v>
      </c>
      <c r="B82" s="4" t="s">
        <v>364</v>
      </c>
      <c r="C82" s="5" t="str">
        <f t="shared" si="1"/>
        <v>KMM - Kaimu - Makena</v>
      </c>
      <c r="D82" s="4" t="s">
        <v>365</v>
      </c>
      <c r="E82" s="4" t="s">
        <v>222</v>
      </c>
      <c r="F82" s="4" t="s">
        <v>196</v>
      </c>
      <c r="G82" s="4" t="s">
        <v>196</v>
      </c>
    </row>
    <row r="83" spans="1:7" ht="13.5" customHeight="1" x14ac:dyDescent="0.25">
      <c r="A83" s="4" t="s">
        <v>192</v>
      </c>
      <c r="B83" s="4" t="s">
        <v>366</v>
      </c>
      <c r="C83" s="5" t="str">
        <f t="shared" si="1"/>
        <v>KMN - Puu Koko - Malahini North</v>
      </c>
      <c r="D83" s="4" t="s">
        <v>367</v>
      </c>
      <c r="E83" s="4" t="s">
        <v>203</v>
      </c>
      <c r="F83" s="4" t="s">
        <v>196</v>
      </c>
      <c r="G83" s="4" t="s">
        <v>196</v>
      </c>
    </row>
    <row r="84" spans="1:7" ht="13.5" customHeight="1" x14ac:dyDescent="0.25">
      <c r="A84" s="4" t="s">
        <v>192</v>
      </c>
      <c r="B84" s="4" t="s">
        <v>368</v>
      </c>
      <c r="C84" s="5" t="str">
        <f t="shared" si="1"/>
        <v>KMS - Puu Kea - Malahini South</v>
      </c>
      <c r="D84" s="4" t="s">
        <v>369</v>
      </c>
      <c r="E84" s="4" t="s">
        <v>203</v>
      </c>
      <c r="F84" s="4" t="s">
        <v>196</v>
      </c>
      <c r="G84" s="4" t="s">
        <v>196</v>
      </c>
    </row>
    <row r="85" spans="1:7" ht="13.5" customHeight="1" x14ac:dyDescent="0.25">
      <c r="A85" s="4" t="s">
        <v>192</v>
      </c>
      <c r="B85" s="4" t="s">
        <v>370</v>
      </c>
      <c r="C85" s="5" t="str">
        <f t="shared" si="1"/>
        <v>KMU - Kamaoa Puueo</v>
      </c>
      <c r="D85" s="4" t="s">
        <v>371</v>
      </c>
      <c r="E85" s="4" t="s">
        <v>219</v>
      </c>
      <c r="F85" s="4" t="s">
        <v>196</v>
      </c>
      <c r="G85" s="4" t="s">
        <v>196</v>
      </c>
    </row>
    <row r="86" spans="1:7" ht="13.5" customHeight="1" x14ac:dyDescent="0.25">
      <c r="A86" s="4" t="s">
        <v>192</v>
      </c>
      <c r="B86" s="4" t="s">
        <v>372</v>
      </c>
      <c r="C86" s="5" t="str">
        <f t="shared" si="1"/>
        <v>KMW - Kaao to Manowaikohau</v>
      </c>
      <c r="D86" s="4" t="s">
        <v>373</v>
      </c>
      <c r="E86" s="4" t="s">
        <v>203</v>
      </c>
      <c r="F86" s="4" t="s">
        <v>196</v>
      </c>
      <c r="G86" s="4" t="s">
        <v>196</v>
      </c>
    </row>
    <row r="87" spans="1:7" ht="13.5" customHeight="1" x14ac:dyDescent="0.25">
      <c r="A87" s="4" t="s">
        <v>192</v>
      </c>
      <c r="B87" s="4" t="s">
        <v>374</v>
      </c>
      <c r="C87" s="5" t="str">
        <f t="shared" si="1"/>
        <v>KNA - Kipuka Kalawamauna North Fence - Puu Anahul</v>
      </c>
      <c r="D87" s="4" t="s">
        <v>375</v>
      </c>
      <c r="E87" s="4" t="s">
        <v>240</v>
      </c>
      <c r="F87" s="4" t="s">
        <v>196</v>
      </c>
      <c r="G87" s="4" t="s">
        <v>196</v>
      </c>
    </row>
    <row r="88" spans="1:7" ht="13.5" customHeight="1" x14ac:dyDescent="0.25">
      <c r="A88" s="4" t="s">
        <v>192</v>
      </c>
      <c r="B88" s="4" t="s">
        <v>376</v>
      </c>
      <c r="C88" s="5" t="str">
        <f t="shared" si="1"/>
        <v>KNK - Kipuka Kalawamauna North Fence - Keamuku</v>
      </c>
      <c r="D88" s="4" t="s">
        <v>377</v>
      </c>
      <c r="E88" s="4" t="s">
        <v>203</v>
      </c>
      <c r="F88" s="4" t="s">
        <v>196</v>
      </c>
      <c r="G88" s="4" t="s">
        <v>196</v>
      </c>
    </row>
    <row r="89" spans="1:7" ht="13.5" customHeight="1" x14ac:dyDescent="0.25">
      <c r="A89" s="4" t="s">
        <v>192</v>
      </c>
      <c r="B89" s="4" t="s">
        <v>378</v>
      </c>
      <c r="C89" s="5" t="str">
        <f t="shared" si="1"/>
        <v>KNN - Kipuka Kalawamauna North Fence - Northeast</v>
      </c>
      <c r="D89" s="4" t="s">
        <v>379</v>
      </c>
      <c r="E89" s="4" t="s">
        <v>203</v>
      </c>
      <c r="F89" s="4" t="s">
        <v>196</v>
      </c>
      <c r="G89" s="4" t="s">
        <v>196</v>
      </c>
    </row>
    <row r="90" spans="1:7" ht="13.5" customHeight="1" x14ac:dyDescent="0.25">
      <c r="A90" s="4" t="s">
        <v>192</v>
      </c>
      <c r="B90" s="4" t="s">
        <v>380</v>
      </c>
      <c r="C90" s="5" t="str">
        <f t="shared" si="1"/>
        <v>KNS - Kipuka Kalawamauna North Fence - Southeast</v>
      </c>
      <c r="D90" s="4" t="s">
        <v>381</v>
      </c>
      <c r="E90" s="4" t="s">
        <v>240</v>
      </c>
      <c r="F90" s="4" t="s">
        <v>196</v>
      </c>
      <c r="G90" s="4" t="s">
        <v>196</v>
      </c>
    </row>
    <row r="91" spans="1:7" ht="13.5" customHeight="1" x14ac:dyDescent="0.25">
      <c r="A91" s="4" t="s">
        <v>192</v>
      </c>
      <c r="B91" s="4" t="s">
        <v>382</v>
      </c>
      <c r="C91" s="5" t="str">
        <f t="shared" si="1"/>
        <v>KOH - Koholalele</v>
      </c>
      <c r="D91" s="4" t="s">
        <v>383</v>
      </c>
      <c r="E91" s="4" t="s">
        <v>203</v>
      </c>
      <c r="F91" s="4" t="s">
        <v>196</v>
      </c>
      <c r="G91" s="4" t="s">
        <v>196</v>
      </c>
    </row>
    <row r="92" spans="1:7" ht="13.5" customHeight="1" x14ac:dyDescent="0.25">
      <c r="A92" s="4" t="s">
        <v>192</v>
      </c>
      <c r="B92" s="4" t="s">
        <v>384</v>
      </c>
      <c r="C92" s="5" t="str">
        <f t="shared" si="1"/>
        <v>KOK - Kokoolau - Kaohe</v>
      </c>
      <c r="D92" s="4" t="s">
        <v>385</v>
      </c>
      <c r="E92" s="4" t="s">
        <v>203</v>
      </c>
      <c r="F92" s="4" t="s">
        <v>196</v>
      </c>
      <c r="G92" s="4" t="s">
        <v>196</v>
      </c>
    </row>
    <row r="93" spans="1:7" ht="13.5" customHeight="1" x14ac:dyDescent="0.25">
      <c r="A93" s="4" t="s">
        <v>192</v>
      </c>
      <c r="B93" s="4" t="s">
        <v>386</v>
      </c>
      <c r="C93" s="5" t="str">
        <f t="shared" si="1"/>
        <v>KON - Puu Koli North</v>
      </c>
      <c r="D93" s="4" t="s">
        <v>387</v>
      </c>
      <c r="E93" s="4" t="s">
        <v>203</v>
      </c>
      <c r="F93" s="4" t="s">
        <v>196</v>
      </c>
      <c r="G93" s="4" t="s">
        <v>196</v>
      </c>
    </row>
    <row r="94" spans="1:7" ht="13.5" customHeight="1" x14ac:dyDescent="0.25">
      <c r="A94" s="4" t="s">
        <v>192</v>
      </c>
      <c r="B94" s="4" t="s">
        <v>388</v>
      </c>
      <c r="C94" s="5" t="str">
        <f t="shared" si="1"/>
        <v>KOS - Puu Koli South</v>
      </c>
      <c r="D94" s="4" t="s">
        <v>389</v>
      </c>
      <c r="E94" s="4" t="s">
        <v>203</v>
      </c>
      <c r="F94" s="4" t="s">
        <v>196</v>
      </c>
      <c r="G94" s="4" t="s">
        <v>196</v>
      </c>
    </row>
    <row r="95" spans="1:7" ht="13.5" customHeight="1" x14ac:dyDescent="0.25">
      <c r="A95" s="4" t="s">
        <v>192</v>
      </c>
      <c r="B95" s="4" t="s">
        <v>390</v>
      </c>
      <c r="C95" s="5" t="str">
        <f t="shared" si="1"/>
        <v>KPA - Kapaau</v>
      </c>
      <c r="D95" s="4" t="s">
        <v>391</v>
      </c>
      <c r="E95" s="4" t="s">
        <v>195</v>
      </c>
      <c r="F95" s="4" t="s">
        <v>196</v>
      </c>
      <c r="G95" s="4" t="s">
        <v>196</v>
      </c>
    </row>
    <row r="96" spans="1:7" ht="13.5" customHeight="1" x14ac:dyDescent="0.25">
      <c r="A96" s="4" t="s">
        <v>192</v>
      </c>
      <c r="B96" s="4" t="s">
        <v>392</v>
      </c>
      <c r="C96" s="5" t="str">
        <f t="shared" si="1"/>
        <v>KPH - Kaupulehu Makai</v>
      </c>
      <c r="D96" s="4" t="s">
        <v>393</v>
      </c>
      <c r="E96" s="4" t="s">
        <v>240</v>
      </c>
      <c r="F96" s="4" t="s">
        <v>196</v>
      </c>
      <c r="G96" s="4" t="s">
        <v>196</v>
      </c>
    </row>
    <row r="97" spans="1:7" ht="13.5" customHeight="1" x14ac:dyDescent="0.25">
      <c r="A97" s="4" t="s">
        <v>192</v>
      </c>
      <c r="B97" s="4" t="s">
        <v>394</v>
      </c>
      <c r="C97" s="5" t="str">
        <f t="shared" si="1"/>
        <v>KPK - Kaupulehu Mauka</v>
      </c>
      <c r="D97" s="4" t="s">
        <v>395</v>
      </c>
      <c r="E97" s="4" t="s">
        <v>240</v>
      </c>
      <c r="F97" s="4" t="s">
        <v>196</v>
      </c>
      <c r="G97" s="4" t="s">
        <v>196</v>
      </c>
    </row>
    <row r="98" spans="1:7" ht="13.5" customHeight="1" x14ac:dyDescent="0.25">
      <c r="A98" s="4" t="s">
        <v>192</v>
      </c>
      <c r="B98" s="4" t="s">
        <v>396</v>
      </c>
      <c r="C98" s="5" t="str">
        <f t="shared" si="1"/>
        <v>KPL - Kapapala Lower</v>
      </c>
      <c r="D98" s="4" t="s">
        <v>397</v>
      </c>
      <c r="E98" s="4" t="s">
        <v>219</v>
      </c>
      <c r="F98" s="4" t="s">
        <v>196</v>
      </c>
      <c r="G98" s="4" t="s">
        <v>196</v>
      </c>
    </row>
    <row r="99" spans="1:7" ht="13.5" customHeight="1" x14ac:dyDescent="0.25">
      <c r="A99" s="4" t="s">
        <v>192</v>
      </c>
      <c r="B99" s="4" t="s">
        <v>398</v>
      </c>
      <c r="C99" s="5" t="str">
        <f t="shared" si="1"/>
        <v>KPU - Kapapala Upper</v>
      </c>
      <c r="D99" s="4" t="s">
        <v>399</v>
      </c>
      <c r="E99" s="4" t="s">
        <v>219</v>
      </c>
      <c r="F99" s="4" t="s">
        <v>196</v>
      </c>
      <c r="G99" s="4" t="s">
        <v>196</v>
      </c>
    </row>
    <row r="100" spans="1:7" ht="13.5" customHeight="1" x14ac:dyDescent="0.25">
      <c r="A100" s="4" t="s">
        <v>192</v>
      </c>
      <c r="B100" s="4" t="s">
        <v>400</v>
      </c>
      <c r="C100" s="5" t="str">
        <f t="shared" si="1"/>
        <v>KUA - Kukuau</v>
      </c>
      <c r="D100" s="4" t="s">
        <v>401</v>
      </c>
      <c r="E100" s="4" t="s">
        <v>229</v>
      </c>
      <c r="F100" s="4" t="s">
        <v>196</v>
      </c>
      <c r="G100" s="4" t="s">
        <v>196</v>
      </c>
    </row>
    <row r="101" spans="1:7" ht="13.5" customHeight="1" x14ac:dyDescent="0.25">
      <c r="A101" s="4" t="s">
        <v>192</v>
      </c>
      <c r="B101" s="4" t="s">
        <v>402</v>
      </c>
      <c r="C101" s="5" t="str">
        <f t="shared" si="1"/>
        <v>KUI - Kukaiau</v>
      </c>
      <c r="D101" s="4" t="s">
        <v>403</v>
      </c>
      <c r="E101" s="4" t="s">
        <v>203</v>
      </c>
      <c r="F101" s="4" t="s">
        <v>196</v>
      </c>
      <c r="G101" s="4" t="s">
        <v>196</v>
      </c>
    </row>
    <row r="102" spans="1:7" ht="13.5" customHeight="1" x14ac:dyDescent="0.25">
      <c r="A102" s="4" t="s">
        <v>192</v>
      </c>
      <c r="B102" s="4" t="s">
        <v>404</v>
      </c>
      <c r="C102" s="5" t="str">
        <f t="shared" si="1"/>
        <v>KUK - Kukuiopae</v>
      </c>
      <c r="D102" s="4" t="s">
        <v>405</v>
      </c>
      <c r="E102" s="4" t="s">
        <v>200</v>
      </c>
      <c r="F102" s="4" t="s">
        <v>196</v>
      </c>
      <c r="G102" s="4" t="s">
        <v>196</v>
      </c>
    </row>
    <row r="103" spans="1:7" ht="13.5" customHeight="1" x14ac:dyDescent="0.25">
      <c r="A103" s="4" t="s">
        <v>192</v>
      </c>
      <c r="B103" s="4" t="s">
        <v>406</v>
      </c>
      <c r="C103" s="5" t="str">
        <f t="shared" si="1"/>
        <v>KUL - Kulani</v>
      </c>
      <c r="D103" s="4" t="s">
        <v>407</v>
      </c>
      <c r="E103" s="4" t="s">
        <v>229</v>
      </c>
      <c r="F103" s="4" t="s">
        <v>196</v>
      </c>
      <c r="G103" s="4" t="s">
        <v>196</v>
      </c>
    </row>
    <row r="104" spans="1:7" ht="13.5" customHeight="1" x14ac:dyDescent="0.25">
      <c r="A104" s="4" t="s">
        <v>192</v>
      </c>
      <c r="B104" s="4" t="s">
        <v>408</v>
      </c>
      <c r="C104" s="5" t="str">
        <f t="shared" si="1"/>
        <v>KUU - Makuu</v>
      </c>
      <c r="D104" s="4" t="s">
        <v>409</v>
      </c>
      <c r="E104" s="4" t="s">
        <v>222</v>
      </c>
      <c r="F104" s="4" t="s">
        <v>196</v>
      </c>
      <c r="G104" s="4" t="s">
        <v>196</v>
      </c>
    </row>
    <row r="105" spans="1:7" ht="13.5" customHeight="1" x14ac:dyDescent="0.25">
      <c r="A105" s="4" t="s">
        <v>192</v>
      </c>
      <c r="B105" s="4" t="s">
        <v>410</v>
      </c>
      <c r="C105" s="5" t="str">
        <f t="shared" si="1"/>
        <v>KWH - Kawaihae Makai</v>
      </c>
      <c r="D105" s="4" t="s">
        <v>411</v>
      </c>
      <c r="E105" s="4" t="s">
        <v>243</v>
      </c>
      <c r="F105" s="4" t="s">
        <v>196</v>
      </c>
      <c r="G105" s="4" t="s">
        <v>196</v>
      </c>
    </row>
    <row r="106" spans="1:7" ht="13.5" customHeight="1" x14ac:dyDescent="0.25">
      <c r="A106" s="4" t="s">
        <v>192</v>
      </c>
      <c r="B106" s="4" t="s">
        <v>412</v>
      </c>
      <c r="C106" s="5" t="str">
        <f t="shared" si="1"/>
        <v>KWM - Kawaihae Mauka</v>
      </c>
      <c r="D106" s="4" t="s">
        <v>413</v>
      </c>
      <c r="E106" s="4" t="s">
        <v>243</v>
      </c>
      <c r="F106" s="4" t="s">
        <v>196</v>
      </c>
      <c r="G106" s="4" t="s">
        <v>196</v>
      </c>
    </row>
    <row r="107" spans="1:7" ht="13.5" customHeight="1" x14ac:dyDescent="0.25">
      <c r="A107" s="4" t="s">
        <v>192</v>
      </c>
      <c r="B107" s="4" t="s">
        <v>414</v>
      </c>
      <c r="C107" s="5" t="str">
        <f t="shared" si="1"/>
        <v>KWN - Kipuka Kalawamauna West Fence - North</v>
      </c>
      <c r="D107" s="4" t="s">
        <v>415</v>
      </c>
      <c r="E107" s="4" t="s">
        <v>240</v>
      </c>
      <c r="F107" s="4" t="s">
        <v>196</v>
      </c>
      <c r="G107" s="4" t="s">
        <v>196</v>
      </c>
    </row>
    <row r="108" spans="1:7" ht="13.5" customHeight="1" x14ac:dyDescent="0.25">
      <c r="A108" s="4" t="s">
        <v>192</v>
      </c>
      <c r="B108" s="4" t="s">
        <v>416</v>
      </c>
      <c r="C108" s="5" t="str">
        <f t="shared" si="1"/>
        <v>KWS - Kipuka Kalawamauna West Fence - South</v>
      </c>
      <c r="D108" s="4" t="s">
        <v>417</v>
      </c>
      <c r="E108" s="4" t="s">
        <v>240</v>
      </c>
      <c r="F108" s="4" t="s">
        <v>196</v>
      </c>
      <c r="G108" s="4" t="s">
        <v>196</v>
      </c>
    </row>
    <row r="109" spans="1:7" ht="13.5" customHeight="1" x14ac:dyDescent="0.25">
      <c r="A109" s="4" t="s">
        <v>192</v>
      </c>
      <c r="B109" s="4" t="s">
        <v>418</v>
      </c>
      <c r="C109" s="5" t="str">
        <f t="shared" si="1"/>
        <v>KWU - Kaiwiki - Puueo</v>
      </c>
      <c r="D109" s="4" t="s">
        <v>419</v>
      </c>
      <c r="E109" s="4" t="s">
        <v>229</v>
      </c>
      <c r="F109" s="4" t="s">
        <v>196</v>
      </c>
      <c r="G109" s="4" t="s">
        <v>196</v>
      </c>
    </row>
    <row r="110" spans="1:7" ht="13.5" customHeight="1" x14ac:dyDescent="0.25">
      <c r="A110" s="4" t="s">
        <v>192</v>
      </c>
      <c r="B110" s="4" t="s">
        <v>420</v>
      </c>
      <c r="C110" s="5" t="str">
        <f t="shared" si="1"/>
        <v>LAL - Lalamilo</v>
      </c>
      <c r="D110" s="4" t="s">
        <v>421</v>
      </c>
      <c r="E110" s="4" t="s">
        <v>243</v>
      </c>
      <c r="F110" s="4" t="s">
        <v>196</v>
      </c>
      <c r="G110" s="4" t="s">
        <v>196</v>
      </c>
    </row>
    <row r="111" spans="1:7" ht="13.5" customHeight="1" x14ac:dyDescent="0.25">
      <c r="A111" s="4" t="s">
        <v>192</v>
      </c>
      <c r="B111" s="4" t="s">
        <v>422</v>
      </c>
      <c r="C111" s="5" t="str">
        <f t="shared" si="1"/>
        <v>LAM - Lamaloloa</v>
      </c>
      <c r="D111" s="4" t="s">
        <v>423</v>
      </c>
      <c r="E111" s="4" t="s">
        <v>195</v>
      </c>
      <c r="F111" s="4" t="s">
        <v>196</v>
      </c>
      <c r="G111" s="4" t="s">
        <v>196</v>
      </c>
    </row>
    <row r="112" spans="1:7" ht="13.5" customHeight="1" x14ac:dyDescent="0.25">
      <c r="A112" s="4" t="s">
        <v>192</v>
      </c>
      <c r="B112" s="4" t="s">
        <v>424</v>
      </c>
      <c r="C112" s="5" t="str">
        <f t="shared" si="1"/>
        <v>LAP - Lapakahi</v>
      </c>
      <c r="D112" s="4" t="s">
        <v>425</v>
      </c>
      <c r="E112" s="4" t="s">
        <v>195</v>
      </c>
      <c r="F112" s="4" t="s">
        <v>196</v>
      </c>
      <c r="G112" s="4" t="s">
        <v>196</v>
      </c>
    </row>
    <row r="113" spans="1:7" ht="13.5" customHeight="1" x14ac:dyDescent="0.25">
      <c r="A113" s="4" t="s">
        <v>192</v>
      </c>
      <c r="B113" s="4" t="s">
        <v>426</v>
      </c>
      <c r="C113" s="5" t="str">
        <f t="shared" si="1"/>
        <v>LAU - Laupahoehoe</v>
      </c>
      <c r="D113" s="4" t="s">
        <v>427</v>
      </c>
      <c r="E113" s="4" t="s">
        <v>208</v>
      </c>
      <c r="F113" s="4" t="s">
        <v>196</v>
      </c>
      <c r="G113" s="4" t="s">
        <v>196</v>
      </c>
    </row>
    <row r="114" spans="1:7" ht="13.5" customHeight="1" x14ac:dyDescent="0.25">
      <c r="A114" s="4" t="s">
        <v>192</v>
      </c>
      <c r="B114" s="4" t="s">
        <v>428</v>
      </c>
      <c r="C114" s="5" t="str">
        <f t="shared" si="1"/>
        <v>LOA - Mauna Loa Summit</v>
      </c>
      <c r="D114" s="4" t="s">
        <v>429</v>
      </c>
      <c r="E114" s="4" t="s">
        <v>196</v>
      </c>
      <c r="F114" s="4" t="s">
        <v>196</v>
      </c>
      <c r="G114" s="4" t="s">
        <v>196</v>
      </c>
    </row>
    <row r="115" spans="1:7" ht="13.5" customHeight="1" x14ac:dyDescent="0.25">
      <c r="A115" s="4" t="s">
        <v>192</v>
      </c>
      <c r="B115" s="4" t="s">
        <v>430</v>
      </c>
      <c r="C115" s="5" t="str">
        <f t="shared" si="1"/>
        <v>LOW - Mauna Loa West Slope</v>
      </c>
      <c r="D115" s="4" t="s">
        <v>431</v>
      </c>
      <c r="E115" s="4" t="s">
        <v>240</v>
      </c>
      <c r="F115" s="4" t="s">
        <v>196</v>
      </c>
      <c r="G115" s="4" t="s">
        <v>196</v>
      </c>
    </row>
    <row r="116" spans="1:7" ht="13.5" customHeight="1" x14ac:dyDescent="0.25">
      <c r="A116" s="4" t="s">
        <v>192</v>
      </c>
      <c r="B116" s="4" t="s">
        <v>432</v>
      </c>
      <c r="C116" s="5" t="str">
        <f t="shared" si="1"/>
        <v>LPI - Laupahoehoe Iki</v>
      </c>
      <c r="D116" s="4" t="s">
        <v>433</v>
      </c>
      <c r="E116" s="4" t="s">
        <v>203</v>
      </c>
      <c r="F116" s="4" t="s">
        <v>196</v>
      </c>
      <c r="G116" s="4" t="s">
        <v>196</v>
      </c>
    </row>
    <row r="117" spans="1:7" ht="13.5" customHeight="1" x14ac:dyDescent="0.25">
      <c r="A117" s="4" t="s">
        <v>192</v>
      </c>
      <c r="B117" s="4" t="s">
        <v>434</v>
      </c>
      <c r="C117" s="5" t="str">
        <f t="shared" si="1"/>
        <v>LPN - Laupahoehoe Nui</v>
      </c>
      <c r="D117" s="4" t="s">
        <v>435</v>
      </c>
      <c r="E117" s="4" t="s">
        <v>203</v>
      </c>
      <c r="F117" s="4" t="s">
        <v>196</v>
      </c>
      <c r="G117" s="4" t="s">
        <v>196</v>
      </c>
    </row>
    <row r="118" spans="1:7" ht="13.5" customHeight="1" x14ac:dyDescent="0.25">
      <c r="A118" s="4" t="s">
        <v>192</v>
      </c>
      <c r="B118" s="4" t="s">
        <v>436</v>
      </c>
      <c r="C118" s="5" t="str">
        <f t="shared" si="1"/>
        <v>MAK - Makalawena to Kukuio</v>
      </c>
      <c r="D118" s="4" t="s">
        <v>437</v>
      </c>
      <c r="E118" s="4" t="s">
        <v>240</v>
      </c>
      <c r="F118" s="4" t="s">
        <v>196</v>
      </c>
      <c r="G118" s="4" t="s">
        <v>196</v>
      </c>
    </row>
    <row r="119" spans="1:7" ht="13.5" customHeight="1" x14ac:dyDescent="0.25">
      <c r="A119" s="4" t="s">
        <v>192</v>
      </c>
      <c r="B119" s="4" t="s">
        <v>438</v>
      </c>
      <c r="C119" s="5" t="str">
        <f t="shared" si="1"/>
        <v>MAL - Malama Ki - Keahialaka</v>
      </c>
      <c r="D119" s="4" t="s">
        <v>439</v>
      </c>
      <c r="E119" s="4" t="s">
        <v>222</v>
      </c>
      <c r="F119" s="4" t="s">
        <v>196</v>
      </c>
      <c r="G119" s="4" t="s">
        <v>196</v>
      </c>
    </row>
    <row r="120" spans="1:7" ht="15.75" customHeight="1" x14ac:dyDescent="0.25">
      <c r="A120" s="4" t="s">
        <v>192</v>
      </c>
      <c r="B120" s="4" t="s">
        <v>440</v>
      </c>
      <c r="C120" s="5" t="str">
        <f t="shared" si="1"/>
        <v>MAN - Manuka</v>
      </c>
      <c r="D120" s="4" t="s">
        <v>441</v>
      </c>
      <c r="E120" s="4" t="s">
        <v>219</v>
      </c>
      <c r="F120" s="4" t="s">
        <v>196</v>
      </c>
      <c r="G120" s="4" t="s">
        <v>196</v>
      </c>
    </row>
    <row r="121" spans="1:7" ht="15.75" customHeight="1" x14ac:dyDescent="0.25">
      <c r="A121" s="4" t="s">
        <v>192</v>
      </c>
      <c r="B121" s="4" t="s">
        <v>442</v>
      </c>
      <c r="C121" s="5" t="str">
        <f t="shared" si="1"/>
        <v>MAU - Maulua Nui</v>
      </c>
      <c r="D121" s="4" t="s">
        <v>443</v>
      </c>
      <c r="E121" s="4" t="s">
        <v>208</v>
      </c>
      <c r="F121" s="4" t="s">
        <v>196</v>
      </c>
      <c r="G121" s="4" t="s">
        <v>196</v>
      </c>
    </row>
    <row r="122" spans="1:7" ht="15.75" customHeight="1" x14ac:dyDescent="0.25">
      <c r="A122" s="4" t="s">
        <v>192</v>
      </c>
      <c r="B122" s="4" t="s">
        <v>444</v>
      </c>
      <c r="C122" s="5" t="str">
        <f t="shared" si="1"/>
        <v>MEN - Menehune</v>
      </c>
      <c r="D122" s="4" t="s">
        <v>445</v>
      </c>
      <c r="E122" s="4" t="s">
        <v>203</v>
      </c>
      <c r="F122" s="4" t="s">
        <v>196</v>
      </c>
      <c r="G122" s="4" t="s">
        <v>196</v>
      </c>
    </row>
    <row r="123" spans="1:7" ht="15.75" customHeight="1" x14ac:dyDescent="0.25">
      <c r="A123" s="4" t="s">
        <v>192</v>
      </c>
      <c r="B123" s="4" t="s">
        <v>446</v>
      </c>
      <c r="C123" s="5" t="str">
        <f t="shared" si="1"/>
        <v>MHK - Mahukona</v>
      </c>
      <c r="D123" s="4" t="s">
        <v>447</v>
      </c>
      <c r="E123" s="4" t="s">
        <v>195</v>
      </c>
      <c r="F123" s="4" t="s">
        <v>196</v>
      </c>
      <c r="G123" s="4" t="s">
        <v>196</v>
      </c>
    </row>
    <row r="124" spans="1:7" ht="15.75" customHeight="1" x14ac:dyDescent="0.25">
      <c r="A124" s="4" t="s">
        <v>192</v>
      </c>
      <c r="B124" s="4" t="s">
        <v>448</v>
      </c>
      <c r="C124" s="5" t="str">
        <f t="shared" si="1"/>
        <v>MIW - Maulua Iki to Waikaumalo</v>
      </c>
      <c r="D124" s="4" t="s">
        <v>449</v>
      </c>
      <c r="E124" s="4" t="s">
        <v>208</v>
      </c>
      <c r="F124" s="4" t="s">
        <v>196</v>
      </c>
      <c r="G124" s="4" t="s">
        <v>196</v>
      </c>
    </row>
    <row r="125" spans="1:7" ht="15.75" customHeight="1" x14ac:dyDescent="0.25">
      <c r="A125" s="4" t="s">
        <v>192</v>
      </c>
      <c r="B125" s="4" t="s">
        <v>450</v>
      </c>
      <c r="C125" s="5" t="str">
        <f t="shared" si="1"/>
        <v>MKE - Mauna Kea East Slope</v>
      </c>
      <c r="D125" s="4" t="s">
        <v>451</v>
      </c>
      <c r="E125" s="4" t="s">
        <v>208</v>
      </c>
      <c r="F125" s="4" t="s">
        <v>196</v>
      </c>
      <c r="G125" s="4" t="s">
        <v>196</v>
      </c>
    </row>
    <row r="126" spans="1:7" ht="15.75" customHeight="1" x14ac:dyDescent="0.25">
      <c r="A126" s="4" t="s">
        <v>192</v>
      </c>
      <c r="B126" s="4" t="s">
        <v>452</v>
      </c>
      <c r="C126" s="5" t="str">
        <f t="shared" si="1"/>
        <v>MKH - Makahanaloa</v>
      </c>
      <c r="D126" s="4" t="s">
        <v>453</v>
      </c>
      <c r="E126" s="4" t="s">
        <v>229</v>
      </c>
      <c r="F126" s="4" t="s">
        <v>196</v>
      </c>
      <c r="G126" s="4" t="s">
        <v>196</v>
      </c>
    </row>
    <row r="127" spans="1:7" ht="15.75" customHeight="1" x14ac:dyDescent="0.25">
      <c r="A127" s="4" t="s">
        <v>192</v>
      </c>
      <c r="B127" s="4" t="s">
        <v>454</v>
      </c>
      <c r="C127" s="5" t="str">
        <f t="shared" si="1"/>
        <v>MKK - Makakakopumoaula - Pahala</v>
      </c>
      <c r="D127" s="4" t="s">
        <v>455</v>
      </c>
      <c r="E127" s="4" t="s">
        <v>219</v>
      </c>
      <c r="F127" s="4" t="s">
        <v>196</v>
      </c>
      <c r="G127" s="4" t="s">
        <v>196</v>
      </c>
    </row>
    <row r="128" spans="1:7" ht="15.75" customHeight="1" x14ac:dyDescent="0.25">
      <c r="A128" s="4" t="s">
        <v>192</v>
      </c>
      <c r="B128" s="4" t="s">
        <v>456</v>
      </c>
      <c r="C128" s="5" t="str">
        <f t="shared" si="1"/>
        <v>MKN - Mauna Kea North Slope</v>
      </c>
      <c r="D128" s="4" t="s">
        <v>457</v>
      </c>
      <c r="E128" s="4" t="s">
        <v>203</v>
      </c>
      <c r="F128" s="4" t="s">
        <v>196</v>
      </c>
      <c r="G128" s="4" t="s">
        <v>196</v>
      </c>
    </row>
    <row r="129" spans="1:7" ht="15.75" customHeight="1" x14ac:dyDescent="0.25">
      <c r="A129" s="4" t="s">
        <v>192</v>
      </c>
      <c r="B129" s="4" t="s">
        <v>458</v>
      </c>
      <c r="C129" s="5" t="str">
        <f t="shared" si="1"/>
        <v>MKR - Mauna Kea Summit Region</v>
      </c>
      <c r="D129" s="4" t="s">
        <v>459</v>
      </c>
      <c r="E129" s="4" t="s">
        <v>203</v>
      </c>
      <c r="F129" s="4" t="s">
        <v>196</v>
      </c>
      <c r="G129" s="4" t="s">
        <v>196</v>
      </c>
    </row>
    <row r="130" spans="1:7" ht="15.75" customHeight="1" x14ac:dyDescent="0.25">
      <c r="A130" s="4" t="s">
        <v>192</v>
      </c>
      <c r="B130" s="4" t="s">
        <v>460</v>
      </c>
      <c r="C130" s="5" t="str">
        <f t="shared" si="1"/>
        <v>MKS - Mauna Kea South Slope</v>
      </c>
      <c r="D130" s="4" t="s">
        <v>461</v>
      </c>
      <c r="E130" s="4" t="s">
        <v>203</v>
      </c>
      <c r="F130" s="4" t="s">
        <v>196</v>
      </c>
      <c r="G130" s="4" t="s">
        <v>196</v>
      </c>
    </row>
    <row r="131" spans="1:7" ht="15.75" customHeight="1" x14ac:dyDescent="0.25">
      <c r="A131" s="4" t="s">
        <v>192</v>
      </c>
      <c r="B131" s="4" t="s">
        <v>462</v>
      </c>
      <c r="C131" s="5" t="str">
        <f t="shared" ref="C131:C194" si="2">CONCATENATE(D131, " - ", B131)</f>
        <v>MKW - Mauna Kea West Slope</v>
      </c>
      <c r="D131" s="4" t="s">
        <v>463</v>
      </c>
      <c r="E131" s="4" t="s">
        <v>203</v>
      </c>
      <c r="F131" s="4" t="s">
        <v>196</v>
      </c>
      <c r="G131" s="4" t="s">
        <v>196</v>
      </c>
    </row>
    <row r="132" spans="1:7" ht="15.75" customHeight="1" x14ac:dyDescent="0.25">
      <c r="A132" s="4" t="s">
        <v>192</v>
      </c>
      <c r="B132" s="4" t="s">
        <v>464</v>
      </c>
      <c r="C132" s="5" t="str">
        <f t="shared" si="2"/>
        <v>MTE - Mixed Tree Fence East</v>
      </c>
      <c r="D132" s="4" t="s">
        <v>465</v>
      </c>
      <c r="E132" s="4" t="s">
        <v>240</v>
      </c>
      <c r="F132" s="4" t="s">
        <v>196</v>
      </c>
      <c r="G132" s="4" t="s">
        <v>196</v>
      </c>
    </row>
    <row r="133" spans="1:7" ht="15.75" customHeight="1" x14ac:dyDescent="0.25">
      <c r="A133" s="4" t="s">
        <v>192</v>
      </c>
      <c r="B133" s="4" t="s">
        <v>466</v>
      </c>
      <c r="C133" s="5" t="str">
        <f t="shared" si="2"/>
        <v>MTN - Mixed Tree Fence North</v>
      </c>
      <c r="D133" s="4" t="s">
        <v>467</v>
      </c>
      <c r="E133" s="4" t="s">
        <v>240</v>
      </c>
      <c r="F133" s="4" t="s">
        <v>196</v>
      </c>
      <c r="G133" s="4" t="s">
        <v>196</v>
      </c>
    </row>
    <row r="134" spans="1:7" ht="15.75" customHeight="1" x14ac:dyDescent="0.25">
      <c r="A134" s="4" t="s">
        <v>192</v>
      </c>
      <c r="B134" s="4" t="s">
        <v>468</v>
      </c>
      <c r="C134" s="5" t="str">
        <f t="shared" si="2"/>
        <v>MTS - Mixed Tree Fence South</v>
      </c>
      <c r="D134" s="4" t="s">
        <v>469</v>
      </c>
      <c r="E134" s="4" t="s">
        <v>240</v>
      </c>
      <c r="F134" s="4" t="s">
        <v>196</v>
      </c>
      <c r="G134" s="4" t="s">
        <v>196</v>
      </c>
    </row>
    <row r="135" spans="1:7" ht="15.75" customHeight="1" x14ac:dyDescent="0.25">
      <c r="A135" s="4" t="s">
        <v>192</v>
      </c>
      <c r="B135" s="4" t="s">
        <v>470</v>
      </c>
      <c r="C135" s="5" t="str">
        <f t="shared" si="2"/>
        <v>MTW - Mixed Tree Fence West</v>
      </c>
      <c r="D135" s="4" t="s">
        <v>471</v>
      </c>
      <c r="E135" s="4" t="s">
        <v>240</v>
      </c>
      <c r="F135" s="4" t="s">
        <v>196</v>
      </c>
      <c r="G135" s="4" t="s">
        <v>196</v>
      </c>
    </row>
    <row r="136" spans="1:7" ht="15.75" customHeight="1" x14ac:dyDescent="0.25">
      <c r="A136" s="4" t="s">
        <v>192</v>
      </c>
      <c r="B136" s="4" t="s">
        <v>472</v>
      </c>
      <c r="C136" s="5" t="str">
        <f t="shared" si="2"/>
        <v>MUL - Muliwai</v>
      </c>
      <c r="D136" s="4" t="s">
        <v>473</v>
      </c>
      <c r="E136" s="4" t="s">
        <v>203</v>
      </c>
      <c r="F136" s="4" t="s">
        <v>196</v>
      </c>
      <c r="G136" s="4" t="s">
        <v>196</v>
      </c>
    </row>
    <row r="137" spans="1:7" ht="15.75" customHeight="1" x14ac:dyDescent="0.25">
      <c r="A137" s="4" t="s">
        <v>192</v>
      </c>
      <c r="B137" s="4" t="s">
        <v>474</v>
      </c>
      <c r="C137" s="5" t="str">
        <f t="shared" si="2"/>
        <v>NAC - Naohuleelua Fence - Charlie Circle</v>
      </c>
      <c r="D137" s="4" t="s">
        <v>475</v>
      </c>
      <c r="E137" s="4" t="s">
        <v>203</v>
      </c>
      <c r="F137" s="4" t="s">
        <v>196</v>
      </c>
      <c r="G137" s="4" t="s">
        <v>196</v>
      </c>
    </row>
    <row r="138" spans="1:7" ht="15.75" customHeight="1" x14ac:dyDescent="0.25">
      <c r="A138" s="4" t="s">
        <v>192</v>
      </c>
      <c r="B138" s="4" t="s">
        <v>476</v>
      </c>
      <c r="C138" s="5" t="str">
        <f t="shared" si="2"/>
        <v>NAN - Nanawale</v>
      </c>
      <c r="D138" s="4" t="s">
        <v>477</v>
      </c>
      <c r="E138" s="4" t="s">
        <v>222</v>
      </c>
      <c r="F138" s="4" t="s">
        <v>196</v>
      </c>
      <c r="G138" s="4" t="s">
        <v>196</v>
      </c>
    </row>
    <row r="139" spans="1:7" ht="15.75" customHeight="1" x14ac:dyDescent="0.25">
      <c r="A139" s="4" t="s">
        <v>192</v>
      </c>
      <c r="B139" s="4" t="s">
        <v>478</v>
      </c>
      <c r="C139" s="5" t="str">
        <f t="shared" si="2"/>
        <v>NEB - Naohuleelua Fence East - New Bobcat Trail</v>
      </c>
      <c r="D139" s="4" t="s">
        <v>479</v>
      </c>
      <c r="E139" s="4" t="s">
        <v>203</v>
      </c>
      <c r="F139" s="4" t="s">
        <v>196</v>
      </c>
      <c r="G139" s="4" t="s">
        <v>196</v>
      </c>
    </row>
    <row r="140" spans="1:7" ht="15.75" customHeight="1" x14ac:dyDescent="0.25">
      <c r="A140" s="4" t="s">
        <v>192</v>
      </c>
      <c r="B140" s="4" t="s">
        <v>480</v>
      </c>
      <c r="C140" s="5" t="str">
        <f t="shared" si="2"/>
        <v>NIE - Nienie to Kamoku</v>
      </c>
      <c r="D140" s="4" t="s">
        <v>481</v>
      </c>
      <c r="E140" s="4" t="s">
        <v>203</v>
      </c>
      <c r="F140" s="4" t="s">
        <v>196</v>
      </c>
      <c r="G140" s="4" t="s">
        <v>196</v>
      </c>
    </row>
    <row r="141" spans="1:7" ht="15.75" customHeight="1" x14ac:dyDescent="0.25">
      <c r="A141" s="4" t="s">
        <v>192</v>
      </c>
      <c r="B141" s="4" t="s">
        <v>482</v>
      </c>
      <c r="C141" s="5" t="str">
        <f t="shared" si="2"/>
        <v>NII - Niulii</v>
      </c>
      <c r="D141" s="4" t="s">
        <v>483</v>
      </c>
      <c r="E141" s="4" t="s">
        <v>195</v>
      </c>
      <c r="F141" s="4" t="s">
        <v>196</v>
      </c>
      <c r="G141" s="4" t="s">
        <v>196</v>
      </c>
    </row>
    <row r="142" spans="1:7" ht="15.75" customHeight="1" x14ac:dyDescent="0.25">
      <c r="A142" s="4" t="s">
        <v>192</v>
      </c>
      <c r="B142" s="4" t="s">
        <v>484</v>
      </c>
      <c r="C142" s="5" t="str">
        <f t="shared" si="2"/>
        <v>NIN - Ninole</v>
      </c>
      <c r="D142" s="4" t="s">
        <v>485</v>
      </c>
      <c r="E142" s="4" t="s">
        <v>219</v>
      </c>
      <c r="F142" s="4" t="s">
        <v>196</v>
      </c>
      <c r="G142" s="4" t="s">
        <v>196</v>
      </c>
    </row>
    <row r="143" spans="1:7" ht="15.75" customHeight="1" x14ac:dyDescent="0.25">
      <c r="A143" s="4" t="s">
        <v>192</v>
      </c>
      <c r="B143" s="4" t="s">
        <v>486</v>
      </c>
      <c r="C143" s="5" t="str">
        <f t="shared" si="2"/>
        <v>NIU - Niupea</v>
      </c>
      <c r="D143" s="4" t="s">
        <v>487</v>
      </c>
      <c r="E143" s="4" t="s">
        <v>203</v>
      </c>
      <c r="F143" s="4" t="s">
        <v>196</v>
      </c>
      <c r="G143" s="4" t="s">
        <v>196</v>
      </c>
    </row>
    <row r="144" spans="1:7" ht="15.75" customHeight="1" x14ac:dyDescent="0.25">
      <c r="A144" s="4" t="s">
        <v>192</v>
      </c>
      <c r="B144" s="4" t="s">
        <v>488</v>
      </c>
      <c r="C144" s="5" t="str">
        <f t="shared" si="2"/>
        <v>NNW - Naohuleelua Fence - Northwest New Bobcat Trail</v>
      </c>
      <c r="D144" s="4" t="s">
        <v>489</v>
      </c>
      <c r="E144" s="4" t="s">
        <v>240</v>
      </c>
      <c r="F144" s="4" t="s">
        <v>196</v>
      </c>
      <c r="G144" s="4" t="s">
        <v>196</v>
      </c>
    </row>
    <row r="145" spans="1:7" ht="15.75" customHeight="1" x14ac:dyDescent="0.25">
      <c r="A145" s="4" t="s">
        <v>192</v>
      </c>
      <c r="B145" s="4" t="s">
        <v>490</v>
      </c>
      <c r="C145" s="5" t="str">
        <f t="shared" si="2"/>
        <v>NOH - Nohona O Hae</v>
      </c>
      <c r="D145" s="4" t="s">
        <v>491</v>
      </c>
      <c r="E145" s="4" t="s">
        <v>243</v>
      </c>
      <c r="F145" s="4" t="s">
        <v>196</v>
      </c>
      <c r="G145" s="4" t="s">
        <v>196</v>
      </c>
    </row>
    <row r="146" spans="1:7" ht="15.75" customHeight="1" x14ac:dyDescent="0.25">
      <c r="A146" s="4" t="s">
        <v>192</v>
      </c>
      <c r="B146" s="4" t="s">
        <v>492</v>
      </c>
      <c r="C146" s="5" t="str">
        <f t="shared" si="2"/>
        <v>NWE - Naohuleelua Fence - West</v>
      </c>
      <c r="D146" s="4" t="s">
        <v>493</v>
      </c>
      <c r="E146" s="4" t="s">
        <v>240</v>
      </c>
      <c r="F146" s="4" t="s">
        <v>196</v>
      </c>
      <c r="G146" s="4" t="s">
        <v>196</v>
      </c>
    </row>
    <row r="147" spans="1:7" ht="15.75" customHeight="1" x14ac:dyDescent="0.25">
      <c r="A147" s="4" t="s">
        <v>192</v>
      </c>
      <c r="B147" s="4" t="s">
        <v>494</v>
      </c>
      <c r="C147" s="5" t="str">
        <f t="shared" si="2"/>
        <v>OCE - Oceanview</v>
      </c>
      <c r="D147" s="4" t="s">
        <v>495</v>
      </c>
      <c r="E147" s="4" t="s">
        <v>219</v>
      </c>
      <c r="F147" s="4" t="s">
        <v>196</v>
      </c>
      <c r="G147" s="4" t="s">
        <v>196</v>
      </c>
    </row>
    <row r="148" spans="1:7" ht="15.75" customHeight="1" x14ac:dyDescent="0.25">
      <c r="A148" s="4" t="s">
        <v>192</v>
      </c>
      <c r="B148" s="4" t="s">
        <v>496</v>
      </c>
      <c r="C148" s="5" t="str">
        <f t="shared" si="2"/>
        <v>OHO - Kapoho</v>
      </c>
      <c r="D148" s="4" t="s">
        <v>497</v>
      </c>
      <c r="E148" s="4" t="s">
        <v>222</v>
      </c>
      <c r="F148" s="4" t="s">
        <v>196</v>
      </c>
      <c r="G148" s="4" t="s">
        <v>196</v>
      </c>
    </row>
    <row r="149" spans="1:7" ht="15.75" customHeight="1" x14ac:dyDescent="0.25">
      <c r="A149" s="4" t="s">
        <v>192</v>
      </c>
      <c r="B149" s="4" t="s">
        <v>498</v>
      </c>
      <c r="C149" s="5" t="str">
        <f t="shared" si="2"/>
        <v>OLA - Olaa to Keaau</v>
      </c>
      <c r="D149" s="4" t="s">
        <v>499</v>
      </c>
      <c r="E149" s="4" t="s">
        <v>222</v>
      </c>
      <c r="F149" s="4" t="s">
        <v>196</v>
      </c>
      <c r="G149" s="4" t="s">
        <v>196</v>
      </c>
    </row>
    <row r="150" spans="1:7" ht="15.75" customHeight="1" x14ac:dyDescent="0.25">
      <c r="A150" s="4" t="s">
        <v>192</v>
      </c>
      <c r="B150" s="4" t="s">
        <v>500</v>
      </c>
      <c r="C150" s="5" t="str">
        <f t="shared" si="2"/>
        <v>OLE - Olelomoana</v>
      </c>
      <c r="D150" s="4" t="s">
        <v>501</v>
      </c>
      <c r="E150" s="4" t="s">
        <v>200</v>
      </c>
      <c r="F150" s="4" t="s">
        <v>196</v>
      </c>
      <c r="G150" s="4" t="s">
        <v>196</v>
      </c>
    </row>
    <row r="151" spans="1:7" ht="15.75" customHeight="1" x14ac:dyDescent="0.25">
      <c r="A151" s="4" t="s">
        <v>192</v>
      </c>
      <c r="B151" s="4" t="s">
        <v>502</v>
      </c>
      <c r="C151" s="5" t="str">
        <f t="shared" si="2"/>
        <v>OOK - Ookala to Humuula</v>
      </c>
      <c r="D151" s="4" t="s">
        <v>503</v>
      </c>
      <c r="E151" s="4" t="s">
        <v>208</v>
      </c>
      <c r="F151" s="4" t="s">
        <v>196</v>
      </c>
      <c r="G151" s="4" t="s">
        <v>196</v>
      </c>
    </row>
    <row r="152" spans="1:7" ht="15.75" customHeight="1" x14ac:dyDescent="0.25">
      <c r="A152" s="4" t="s">
        <v>192</v>
      </c>
      <c r="B152" s="4" t="s">
        <v>504</v>
      </c>
      <c r="C152" s="5" t="str">
        <f t="shared" si="2"/>
        <v>OOM - Ooma - Kohanaiki - Mahaiula</v>
      </c>
      <c r="D152" s="4" t="s">
        <v>505</v>
      </c>
      <c r="E152" s="4" t="s">
        <v>240</v>
      </c>
      <c r="F152" s="4" t="s">
        <v>196</v>
      </c>
      <c r="G152" s="4" t="s">
        <v>196</v>
      </c>
    </row>
    <row r="153" spans="1:7" ht="15.75" customHeight="1" x14ac:dyDescent="0.25">
      <c r="A153" s="4" t="s">
        <v>192</v>
      </c>
      <c r="B153" s="4" t="s">
        <v>506</v>
      </c>
      <c r="C153" s="5" t="str">
        <f t="shared" si="2"/>
        <v>OPI - Opihikao</v>
      </c>
      <c r="D153" s="4" t="s">
        <v>507</v>
      </c>
      <c r="E153" s="4" t="s">
        <v>222</v>
      </c>
      <c r="F153" s="4" t="s">
        <v>196</v>
      </c>
      <c r="G153" s="4" t="s">
        <v>196</v>
      </c>
    </row>
    <row r="154" spans="1:7" ht="15.75" customHeight="1" x14ac:dyDescent="0.25">
      <c r="A154" s="4" t="s">
        <v>192</v>
      </c>
      <c r="B154" s="4" t="s">
        <v>508</v>
      </c>
      <c r="C154" s="5" t="str">
        <f t="shared" si="2"/>
        <v>OUL - Ouli</v>
      </c>
      <c r="D154" s="4" t="s">
        <v>509</v>
      </c>
      <c r="E154" s="4" t="s">
        <v>243</v>
      </c>
      <c r="F154" s="4" t="s">
        <v>196</v>
      </c>
      <c r="G154" s="4" t="s">
        <v>196</v>
      </c>
    </row>
    <row r="155" spans="1:7" ht="15.75" customHeight="1" x14ac:dyDescent="0.25">
      <c r="A155" s="4" t="s">
        <v>192</v>
      </c>
      <c r="B155" s="4" t="s">
        <v>510</v>
      </c>
      <c r="C155" s="5" t="str">
        <f t="shared" si="2"/>
        <v>PAA - Paauilo</v>
      </c>
      <c r="D155" s="4" t="s">
        <v>511</v>
      </c>
      <c r="E155" s="4" t="s">
        <v>203</v>
      </c>
      <c r="F155" s="4" t="s">
        <v>196</v>
      </c>
      <c r="G155" s="4" t="s">
        <v>196</v>
      </c>
    </row>
    <row r="156" spans="1:7" ht="15.75" customHeight="1" x14ac:dyDescent="0.25">
      <c r="A156" s="4" t="s">
        <v>192</v>
      </c>
      <c r="B156" s="4" t="s">
        <v>116</v>
      </c>
      <c r="C156" s="5" t="str">
        <f t="shared" si="2"/>
        <v>PAH - Pahoehoe</v>
      </c>
      <c r="D156" s="4" t="s">
        <v>512</v>
      </c>
      <c r="E156" s="4" t="s">
        <v>200</v>
      </c>
      <c r="F156" s="4" t="s">
        <v>196</v>
      </c>
      <c r="G156" s="4" t="s">
        <v>196</v>
      </c>
    </row>
    <row r="157" spans="1:7" ht="15.75" customHeight="1" x14ac:dyDescent="0.25">
      <c r="A157" s="4" t="s">
        <v>192</v>
      </c>
      <c r="B157" s="4" t="s">
        <v>513</v>
      </c>
      <c r="C157" s="5" t="str">
        <f t="shared" si="2"/>
        <v>PAK - Puu Anahulu Makai</v>
      </c>
      <c r="D157" s="4" t="s">
        <v>514</v>
      </c>
      <c r="E157" s="4" t="s">
        <v>240</v>
      </c>
      <c r="F157" s="4" t="s">
        <v>196</v>
      </c>
      <c r="G157" s="4" t="s">
        <v>196</v>
      </c>
    </row>
    <row r="158" spans="1:7" ht="15.75" customHeight="1" x14ac:dyDescent="0.25">
      <c r="A158" s="4" t="s">
        <v>192</v>
      </c>
      <c r="B158" s="4" t="s">
        <v>515</v>
      </c>
      <c r="C158" s="5" t="str">
        <f t="shared" si="2"/>
        <v>PAM - Puu Anahulu Mauka</v>
      </c>
      <c r="D158" s="4" t="s">
        <v>516</v>
      </c>
      <c r="E158" s="4" t="s">
        <v>240</v>
      </c>
      <c r="F158" s="4" t="s">
        <v>196</v>
      </c>
      <c r="G158" s="4" t="s">
        <v>196</v>
      </c>
    </row>
    <row r="159" spans="1:7" ht="15.75" customHeight="1" x14ac:dyDescent="0.25">
      <c r="A159" s="4" t="s">
        <v>192</v>
      </c>
      <c r="B159" s="4" t="s">
        <v>517</v>
      </c>
      <c r="C159" s="5" t="str">
        <f t="shared" si="2"/>
        <v>PAN - Pakini Nui</v>
      </c>
      <c r="D159" s="4" t="s">
        <v>518</v>
      </c>
      <c r="E159" s="4" t="s">
        <v>219</v>
      </c>
      <c r="F159" s="4" t="s">
        <v>196</v>
      </c>
      <c r="G159" s="4" t="s">
        <v>196</v>
      </c>
    </row>
    <row r="160" spans="1:7" ht="15.75" customHeight="1" x14ac:dyDescent="0.25">
      <c r="A160" s="4" t="s">
        <v>192</v>
      </c>
      <c r="B160" s="4" t="s">
        <v>519</v>
      </c>
      <c r="C160" s="5" t="str">
        <f t="shared" si="2"/>
        <v>PAP - Papa</v>
      </c>
      <c r="D160" s="4" t="s">
        <v>520</v>
      </c>
      <c r="E160" s="4" t="s">
        <v>200</v>
      </c>
      <c r="F160" s="4" t="s">
        <v>196</v>
      </c>
      <c r="G160" s="4" t="s">
        <v>196</v>
      </c>
    </row>
    <row r="161" spans="1:7" ht="15.75" customHeight="1" x14ac:dyDescent="0.25">
      <c r="A161" s="4" t="s">
        <v>192</v>
      </c>
      <c r="B161" s="4" t="s">
        <v>521</v>
      </c>
      <c r="C161" s="5" t="str">
        <f t="shared" si="2"/>
        <v>PAU - Paukaa</v>
      </c>
      <c r="D161" s="4" t="s">
        <v>522</v>
      </c>
      <c r="E161" s="4" t="s">
        <v>229</v>
      </c>
      <c r="F161" s="4" t="s">
        <v>196</v>
      </c>
      <c r="G161" s="4" t="s">
        <v>196</v>
      </c>
    </row>
    <row r="162" spans="1:7" ht="15.75" customHeight="1" x14ac:dyDescent="0.25">
      <c r="A162" s="4" t="s">
        <v>192</v>
      </c>
      <c r="B162" s="4" t="s">
        <v>523</v>
      </c>
      <c r="C162" s="5" t="str">
        <f t="shared" si="2"/>
        <v>PEO - Pali O Ka Eo</v>
      </c>
      <c r="D162" s="4" t="s">
        <v>524</v>
      </c>
      <c r="E162" s="4" t="s">
        <v>219</v>
      </c>
      <c r="F162" s="4" t="s">
        <v>196</v>
      </c>
      <c r="G162" s="4" t="s">
        <v>196</v>
      </c>
    </row>
    <row r="163" spans="1:7" ht="15.75" customHeight="1" x14ac:dyDescent="0.25">
      <c r="A163" s="4" t="s">
        <v>192</v>
      </c>
      <c r="B163" s="4" t="s">
        <v>525</v>
      </c>
      <c r="C163" s="5" t="str">
        <f t="shared" si="2"/>
        <v>PHA - Paauhau</v>
      </c>
      <c r="D163" s="4" t="s">
        <v>526</v>
      </c>
      <c r="E163" s="4" t="s">
        <v>203</v>
      </c>
      <c r="F163" s="4" t="s">
        <v>196</v>
      </c>
      <c r="G163" s="4" t="s">
        <v>196</v>
      </c>
    </row>
    <row r="164" spans="1:7" ht="15.75" customHeight="1" x14ac:dyDescent="0.25">
      <c r="A164" s="4" t="s">
        <v>192</v>
      </c>
      <c r="B164" s="4" t="s">
        <v>527</v>
      </c>
      <c r="C164" s="5" t="str">
        <f t="shared" si="2"/>
        <v>PHO - Pahoa</v>
      </c>
      <c r="D164" s="4" t="s">
        <v>528</v>
      </c>
      <c r="E164" s="4" t="s">
        <v>222</v>
      </c>
      <c r="F164" s="4" t="s">
        <v>196</v>
      </c>
      <c r="G164" s="4" t="s">
        <v>196</v>
      </c>
    </row>
    <row r="165" spans="1:7" ht="15.75" customHeight="1" x14ac:dyDescent="0.25">
      <c r="A165" s="4" t="s">
        <v>192</v>
      </c>
      <c r="B165" s="4" t="s">
        <v>529</v>
      </c>
      <c r="C165" s="5" t="str">
        <f t="shared" si="2"/>
        <v>PIH - Piha</v>
      </c>
      <c r="D165" s="4" t="s">
        <v>530</v>
      </c>
      <c r="E165" s="4" t="s">
        <v>208</v>
      </c>
      <c r="F165" s="4" t="s">
        <v>196</v>
      </c>
      <c r="G165" s="4" t="s">
        <v>196</v>
      </c>
    </row>
    <row r="166" spans="1:7" ht="15.75" customHeight="1" x14ac:dyDescent="0.25">
      <c r="A166" s="4" t="s">
        <v>192</v>
      </c>
      <c r="B166" s="4" t="s">
        <v>531</v>
      </c>
      <c r="C166" s="5" t="str">
        <f t="shared" si="2"/>
        <v>PIN - Piihonua North</v>
      </c>
      <c r="D166" s="4" t="s">
        <v>532</v>
      </c>
      <c r="E166" s="4" t="s">
        <v>229</v>
      </c>
      <c r="F166" s="4" t="s">
        <v>196</v>
      </c>
      <c r="G166" s="4" t="s">
        <v>196</v>
      </c>
    </row>
    <row r="167" spans="1:7" ht="15.75" customHeight="1" x14ac:dyDescent="0.25">
      <c r="A167" s="4" t="s">
        <v>192</v>
      </c>
      <c r="B167" s="4" t="s">
        <v>533</v>
      </c>
      <c r="C167" s="5" t="str">
        <f t="shared" si="2"/>
        <v>PIS - Piihonua South</v>
      </c>
      <c r="D167" s="4" t="s">
        <v>534</v>
      </c>
      <c r="E167" s="4" t="s">
        <v>229</v>
      </c>
      <c r="F167" s="4" t="s">
        <v>196</v>
      </c>
      <c r="G167" s="4" t="s">
        <v>196</v>
      </c>
    </row>
    <row r="168" spans="1:7" ht="15.75" customHeight="1" x14ac:dyDescent="0.25">
      <c r="A168" s="4" t="s">
        <v>192</v>
      </c>
      <c r="B168" s="4" t="s">
        <v>535</v>
      </c>
      <c r="C168" s="5" t="str">
        <f t="shared" si="2"/>
        <v>PKL - Mauna Kea South East - Puu Kole</v>
      </c>
      <c r="D168" s="4" t="s">
        <v>536</v>
      </c>
      <c r="E168" s="4" t="s">
        <v>203</v>
      </c>
      <c r="F168" s="4" t="s">
        <v>196</v>
      </c>
      <c r="G168" s="4" t="s">
        <v>196</v>
      </c>
    </row>
    <row r="169" spans="1:7" ht="15.75" customHeight="1" x14ac:dyDescent="0.25">
      <c r="A169" s="4" t="s">
        <v>192</v>
      </c>
      <c r="B169" s="4" t="s">
        <v>537</v>
      </c>
      <c r="C169" s="5" t="str">
        <f t="shared" si="2"/>
        <v>PKP - Puu Ka Pele Fence Unit</v>
      </c>
      <c r="D169" s="4" t="s">
        <v>538</v>
      </c>
      <c r="E169" s="4" t="s">
        <v>203</v>
      </c>
      <c r="F169" s="4" t="s">
        <v>196</v>
      </c>
      <c r="G169" s="4" t="s">
        <v>196</v>
      </c>
    </row>
    <row r="170" spans="1:7" ht="15.75" customHeight="1" x14ac:dyDescent="0.25">
      <c r="A170" s="4" t="s">
        <v>192</v>
      </c>
      <c r="B170" s="4" t="s">
        <v>539</v>
      </c>
      <c r="C170" s="5" t="str">
        <f t="shared" si="2"/>
        <v>POH - Puu Pohakuloa</v>
      </c>
      <c r="D170" s="4" t="s">
        <v>540</v>
      </c>
      <c r="E170" s="4" t="s">
        <v>203</v>
      </c>
      <c r="F170" s="4" t="s">
        <v>196</v>
      </c>
      <c r="G170" s="4" t="s">
        <v>196</v>
      </c>
    </row>
    <row r="171" spans="1:7" ht="15.75" customHeight="1" x14ac:dyDescent="0.25">
      <c r="A171" s="4" t="s">
        <v>192</v>
      </c>
      <c r="B171" s="4" t="s">
        <v>541</v>
      </c>
      <c r="C171" s="5" t="str">
        <f t="shared" si="2"/>
        <v>POL - Pololu</v>
      </c>
      <c r="D171" s="4" t="s">
        <v>542</v>
      </c>
      <c r="E171" s="4" t="s">
        <v>195</v>
      </c>
      <c r="F171" s="4" t="s">
        <v>196</v>
      </c>
      <c r="G171" s="4" t="s">
        <v>196</v>
      </c>
    </row>
    <row r="172" spans="1:7" ht="15.75" customHeight="1" x14ac:dyDescent="0.25">
      <c r="A172" s="4" t="s">
        <v>192</v>
      </c>
      <c r="B172" s="4" t="s">
        <v>543</v>
      </c>
      <c r="C172" s="5" t="str">
        <f t="shared" si="2"/>
        <v>PPI - Papaikou</v>
      </c>
      <c r="D172" s="4" t="s">
        <v>544</v>
      </c>
      <c r="E172" s="4" t="s">
        <v>229</v>
      </c>
      <c r="F172" s="4" t="s">
        <v>196</v>
      </c>
      <c r="G172" s="4" t="s">
        <v>196</v>
      </c>
    </row>
    <row r="173" spans="1:7" ht="15.75" customHeight="1" x14ac:dyDescent="0.25">
      <c r="A173" s="4" t="s">
        <v>192</v>
      </c>
      <c r="B173" s="4" t="s">
        <v>545</v>
      </c>
      <c r="C173" s="5" t="str">
        <f t="shared" si="2"/>
        <v>PPL - Papaaloa - Laupahoehoe Homesteads</v>
      </c>
      <c r="D173" s="4" t="s">
        <v>546</v>
      </c>
      <c r="E173" s="4" t="s">
        <v>208</v>
      </c>
      <c r="F173" s="4" t="s">
        <v>196</v>
      </c>
      <c r="G173" s="4" t="s">
        <v>196</v>
      </c>
    </row>
    <row r="174" spans="1:7" ht="15.75" customHeight="1" x14ac:dyDescent="0.25">
      <c r="A174" s="4" t="s">
        <v>192</v>
      </c>
      <c r="B174" s="4" t="s">
        <v>547</v>
      </c>
      <c r="C174" s="5" t="str">
        <f t="shared" si="2"/>
        <v>PPP - Puu Papapa</v>
      </c>
      <c r="D174" s="4" t="s">
        <v>548</v>
      </c>
      <c r="E174" s="4" t="s">
        <v>243</v>
      </c>
      <c r="F174" s="4" t="s">
        <v>196</v>
      </c>
      <c r="G174" s="4" t="s">
        <v>196</v>
      </c>
    </row>
    <row r="175" spans="1:7" ht="15.75" customHeight="1" x14ac:dyDescent="0.25">
      <c r="A175" s="4" t="s">
        <v>192</v>
      </c>
      <c r="B175" s="4" t="s">
        <v>549</v>
      </c>
      <c r="C175" s="5" t="str">
        <f t="shared" si="2"/>
        <v>PUK - Puu Kapu</v>
      </c>
      <c r="D175" s="4" t="s">
        <v>550</v>
      </c>
      <c r="E175" s="4" t="s">
        <v>243</v>
      </c>
      <c r="F175" s="4" t="s">
        <v>196</v>
      </c>
      <c r="G175" s="4" t="s">
        <v>196</v>
      </c>
    </row>
    <row r="176" spans="1:7" ht="15.75" customHeight="1" x14ac:dyDescent="0.25">
      <c r="A176" s="4" t="s">
        <v>192</v>
      </c>
      <c r="B176" s="4" t="s">
        <v>551</v>
      </c>
      <c r="C176" s="5" t="str">
        <f t="shared" si="2"/>
        <v>PUM - Puu Makaala - Olaa</v>
      </c>
      <c r="D176" s="4" t="s">
        <v>552</v>
      </c>
      <c r="E176" s="4" t="s">
        <v>222</v>
      </c>
      <c r="F176" s="4" t="s">
        <v>196</v>
      </c>
      <c r="G176" s="4" t="s">
        <v>196</v>
      </c>
    </row>
    <row r="177" spans="1:7" ht="15.75" customHeight="1" x14ac:dyDescent="0.25">
      <c r="A177" s="4" t="s">
        <v>192</v>
      </c>
      <c r="B177" s="4" t="s">
        <v>553</v>
      </c>
      <c r="C177" s="5" t="str">
        <f t="shared" si="2"/>
        <v>PUN - Punaluu</v>
      </c>
      <c r="D177" s="4" t="s">
        <v>554</v>
      </c>
      <c r="E177" s="4" t="s">
        <v>219</v>
      </c>
      <c r="F177" s="4" t="s">
        <v>196</v>
      </c>
      <c r="G177" s="4" t="s">
        <v>196</v>
      </c>
    </row>
    <row r="178" spans="1:7" ht="15.75" customHeight="1" x14ac:dyDescent="0.25">
      <c r="A178" s="4" t="s">
        <v>192</v>
      </c>
      <c r="B178" s="4" t="s">
        <v>555</v>
      </c>
      <c r="C178" s="5" t="str">
        <f t="shared" si="2"/>
        <v>PUO - Puu O Umi</v>
      </c>
      <c r="D178" s="4" t="s">
        <v>556</v>
      </c>
      <c r="E178" s="4" t="s">
        <v>243</v>
      </c>
      <c r="F178" s="4" t="s">
        <v>196</v>
      </c>
      <c r="G178" s="4" t="s">
        <v>196</v>
      </c>
    </row>
    <row r="179" spans="1:7" ht="15.75" customHeight="1" x14ac:dyDescent="0.25">
      <c r="A179" s="4" t="s">
        <v>192</v>
      </c>
      <c r="B179" s="4" t="s">
        <v>557</v>
      </c>
      <c r="C179" s="5" t="str">
        <f t="shared" si="2"/>
        <v>PWF - Puu Waawaa Forest Bird Sanctuary</v>
      </c>
      <c r="D179" s="4" t="s">
        <v>558</v>
      </c>
      <c r="E179" s="4" t="s">
        <v>240</v>
      </c>
      <c r="F179" s="4" t="s">
        <v>196</v>
      </c>
      <c r="G179" s="4" t="s">
        <v>196</v>
      </c>
    </row>
    <row r="180" spans="1:7" ht="15.75" customHeight="1" x14ac:dyDescent="0.25">
      <c r="A180" s="4" t="s">
        <v>192</v>
      </c>
      <c r="B180" s="4" t="s">
        <v>559</v>
      </c>
      <c r="C180" s="5" t="str">
        <f t="shared" si="2"/>
        <v>PWK - Puu Waawaa Makai - Kiholo</v>
      </c>
      <c r="D180" s="4" t="s">
        <v>560</v>
      </c>
      <c r="E180" s="4" t="s">
        <v>240</v>
      </c>
      <c r="F180" s="4" t="s">
        <v>196</v>
      </c>
      <c r="G180" s="4" t="s">
        <v>196</v>
      </c>
    </row>
    <row r="181" spans="1:7" ht="15.75" customHeight="1" x14ac:dyDescent="0.25">
      <c r="A181" s="4" t="s">
        <v>192</v>
      </c>
      <c r="B181" s="4" t="s">
        <v>561</v>
      </c>
      <c r="C181" s="5" t="str">
        <f t="shared" si="2"/>
        <v>PWM - Puu Waawaa Mauka</v>
      </c>
      <c r="D181" s="4" t="s">
        <v>562</v>
      </c>
      <c r="E181" s="4" t="s">
        <v>240</v>
      </c>
      <c r="F181" s="4" t="s">
        <v>196</v>
      </c>
      <c r="G181" s="4" t="s">
        <v>196</v>
      </c>
    </row>
    <row r="182" spans="1:7" ht="15.75" customHeight="1" x14ac:dyDescent="0.25">
      <c r="A182" s="4" t="s">
        <v>192</v>
      </c>
      <c r="B182" s="4" t="s">
        <v>563</v>
      </c>
      <c r="C182" s="5" t="str">
        <f t="shared" si="2"/>
        <v>SOL - SolInc - Puu Leilani - Puu Hukilau</v>
      </c>
      <c r="D182" s="4" t="s">
        <v>564</v>
      </c>
      <c r="E182" s="4" t="s">
        <v>203</v>
      </c>
      <c r="F182" s="4" t="s">
        <v>196</v>
      </c>
      <c r="G182" s="4" t="s">
        <v>196</v>
      </c>
    </row>
    <row r="183" spans="1:7" ht="15.75" customHeight="1" x14ac:dyDescent="0.25">
      <c r="A183" s="4" t="s">
        <v>192</v>
      </c>
      <c r="B183" s="4" t="s">
        <v>565</v>
      </c>
      <c r="C183" s="5" t="str">
        <f t="shared" si="2"/>
        <v>ULA - Waiakahiula</v>
      </c>
      <c r="D183" s="4" t="s">
        <v>566</v>
      </c>
      <c r="E183" s="4" t="s">
        <v>222</v>
      </c>
      <c r="F183" s="4" t="s">
        <v>196</v>
      </c>
      <c r="G183" s="4" t="s">
        <v>196</v>
      </c>
    </row>
    <row r="184" spans="1:7" ht="15.75" customHeight="1" x14ac:dyDescent="0.25">
      <c r="A184" s="4" t="s">
        <v>192</v>
      </c>
      <c r="B184" s="4" t="s">
        <v>567</v>
      </c>
      <c r="C184" s="5" t="str">
        <f t="shared" si="2"/>
        <v>UMA - Umauma - Honohina</v>
      </c>
      <c r="D184" s="4" t="s">
        <v>568</v>
      </c>
      <c r="E184" s="4" t="s">
        <v>208</v>
      </c>
      <c r="F184" s="4" t="s">
        <v>196</v>
      </c>
      <c r="G184" s="4" t="s">
        <v>196</v>
      </c>
    </row>
    <row r="185" spans="1:7" ht="15.75" customHeight="1" x14ac:dyDescent="0.25">
      <c r="A185" s="4" t="s">
        <v>192</v>
      </c>
      <c r="B185" s="4" t="s">
        <v>569</v>
      </c>
      <c r="C185" s="5" t="str">
        <f t="shared" si="2"/>
        <v>UPH - Upper Paauhau</v>
      </c>
      <c r="D185" s="4" t="s">
        <v>570</v>
      </c>
      <c r="E185" s="4" t="s">
        <v>203</v>
      </c>
      <c r="F185" s="4" t="s">
        <v>196</v>
      </c>
      <c r="G185" s="4" t="s">
        <v>196</v>
      </c>
    </row>
    <row r="186" spans="1:7" ht="15.75" customHeight="1" x14ac:dyDescent="0.25">
      <c r="A186" s="4" t="s">
        <v>192</v>
      </c>
      <c r="B186" s="4" t="s">
        <v>571</v>
      </c>
      <c r="C186" s="5" t="str">
        <f t="shared" si="2"/>
        <v>UPO - Upolu</v>
      </c>
      <c r="D186" s="4" t="s">
        <v>572</v>
      </c>
      <c r="E186" s="4" t="s">
        <v>195</v>
      </c>
      <c r="F186" s="4" t="s">
        <v>196</v>
      </c>
      <c r="G186" s="4" t="s">
        <v>196</v>
      </c>
    </row>
    <row r="187" spans="1:7" ht="15.75" customHeight="1" x14ac:dyDescent="0.25">
      <c r="A187" s="4" t="s">
        <v>192</v>
      </c>
      <c r="B187" s="4" t="s">
        <v>573</v>
      </c>
      <c r="C187" s="5" t="str">
        <f t="shared" si="2"/>
        <v>WAI - Waipio Valley</v>
      </c>
      <c r="D187" s="4" t="s">
        <v>574</v>
      </c>
      <c r="E187" s="4" t="s">
        <v>203</v>
      </c>
      <c r="F187" s="4" t="s">
        <v>196</v>
      </c>
      <c r="G187" s="4" t="s">
        <v>196</v>
      </c>
    </row>
    <row r="188" spans="1:7" ht="15.75" customHeight="1" x14ac:dyDescent="0.25">
      <c r="A188" s="4" t="s">
        <v>192</v>
      </c>
      <c r="B188" s="4" t="s">
        <v>575</v>
      </c>
      <c r="C188" s="5" t="str">
        <f t="shared" si="2"/>
        <v>WAL - Waiakea Lower</v>
      </c>
      <c r="D188" s="4" t="s">
        <v>576</v>
      </c>
      <c r="E188" s="4" t="s">
        <v>229</v>
      </c>
      <c r="F188" s="4" t="s">
        <v>196</v>
      </c>
      <c r="G188" s="4" t="s">
        <v>196</v>
      </c>
    </row>
    <row r="189" spans="1:7" ht="15.75" customHeight="1" x14ac:dyDescent="0.25">
      <c r="A189" s="4" t="s">
        <v>192</v>
      </c>
      <c r="B189" s="4" t="s">
        <v>577</v>
      </c>
      <c r="C189" s="5" t="str">
        <f t="shared" si="2"/>
        <v>WAO - Wao Kele O Puna</v>
      </c>
      <c r="D189" s="4" t="s">
        <v>578</v>
      </c>
      <c r="E189" s="4" t="s">
        <v>222</v>
      </c>
      <c r="F189" s="4" t="s">
        <v>196</v>
      </c>
      <c r="G189" s="4" t="s">
        <v>196</v>
      </c>
    </row>
    <row r="190" spans="1:7" ht="15.75" customHeight="1" x14ac:dyDescent="0.25">
      <c r="A190" s="4" t="s">
        <v>192</v>
      </c>
      <c r="B190" s="4" t="s">
        <v>579</v>
      </c>
      <c r="C190" s="5" t="str">
        <f t="shared" si="2"/>
        <v>WAU - Waiakea Upper</v>
      </c>
      <c r="D190" s="4" t="s">
        <v>580</v>
      </c>
      <c r="E190" s="4" t="s">
        <v>229</v>
      </c>
      <c r="F190" s="4" t="s">
        <v>196</v>
      </c>
      <c r="G190" s="4" t="s">
        <v>196</v>
      </c>
    </row>
    <row r="191" spans="1:7" ht="15.75" customHeight="1" x14ac:dyDescent="0.25">
      <c r="A191" s="4" t="s">
        <v>192</v>
      </c>
      <c r="B191" s="4" t="s">
        <v>581</v>
      </c>
      <c r="C191" s="5" t="str">
        <f t="shared" si="2"/>
        <v>WEA - Waimea</v>
      </c>
      <c r="D191" s="4" t="s">
        <v>582</v>
      </c>
      <c r="E191" s="4" t="s">
        <v>243</v>
      </c>
      <c r="F191" s="4" t="s">
        <v>196</v>
      </c>
      <c r="G191" s="4" t="s">
        <v>196</v>
      </c>
    </row>
    <row r="192" spans="1:7" ht="15.75" customHeight="1" x14ac:dyDescent="0.25">
      <c r="A192" s="4" t="s">
        <v>192</v>
      </c>
      <c r="B192" s="4" t="s">
        <v>583</v>
      </c>
      <c r="C192" s="5" t="str">
        <f t="shared" si="2"/>
        <v>WHK - Waiohinu - Kaunamano</v>
      </c>
      <c r="D192" s="4" t="s">
        <v>584</v>
      </c>
      <c r="E192" s="4" t="s">
        <v>219</v>
      </c>
      <c r="F192" s="4" t="s">
        <v>196</v>
      </c>
      <c r="G192" s="4" t="s">
        <v>196</v>
      </c>
    </row>
    <row r="193" spans="1:7" ht="15.75" customHeight="1" x14ac:dyDescent="0.25">
      <c r="A193" s="4" t="s">
        <v>192</v>
      </c>
      <c r="B193" s="4" t="s">
        <v>585</v>
      </c>
      <c r="C193" s="5" t="str">
        <f t="shared" si="2"/>
        <v>WKA - Waika</v>
      </c>
      <c r="D193" s="4" t="s">
        <v>586</v>
      </c>
      <c r="E193" s="4" t="s">
        <v>195</v>
      </c>
      <c r="F193" s="4" t="s">
        <v>196</v>
      </c>
      <c r="G193" s="4" t="s">
        <v>196</v>
      </c>
    </row>
    <row r="194" spans="1:7" ht="15.75" customHeight="1" x14ac:dyDescent="0.25">
      <c r="A194" s="4" t="s">
        <v>192</v>
      </c>
      <c r="B194" s="4" t="s">
        <v>587</v>
      </c>
      <c r="C194" s="5" t="str">
        <f t="shared" si="2"/>
        <v>WKI - Waikii</v>
      </c>
      <c r="D194" s="4" t="s">
        <v>588</v>
      </c>
      <c r="E194" s="4" t="s">
        <v>243</v>
      </c>
      <c r="F194" s="4" t="s">
        <v>196</v>
      </c>
      <c r="G194" s="4" t="s">
        <v>196</v>
      </c>
    </row>
    <row r="195" spans="1:7" ht="15.75" customHeight="1" x14ac:dyDescent="0.25">
      <c r="A195" s="4" t="s">
        <v>192</v>
      </c>
      <c r="B195" s="4" t="s">
        <v>589</v>
      </c>
      <c r="C195" s="5" t="str">
        <f t="shared" ref="C195:C258" si="3">CONCATENATE(D195, " - ", B195)</f>
        <v>WKK - Waikahekahe - Keaau</v>
      </c>
      <c r="D195" s="4" t="s">
        <v>590</v>
      </c>
      <c r="E195" s="4" t="s">
        <v>222</v>
      </c>
      <c r="F195" s="4" t="s">
        <v>196</v>
      </c>
      <c r="G195" s="4" t="s">
        <v>196</v>
      </c>
    </row>
    <row r="196" spans="1:7" ht="15.75" customHeight="1" x14ac:dyDescent="0.25">
      <c r="A196" s="4" t="s">
        <v>192</v>
      </c>
      <c r="B196" s="4" t="s">
        <v>591</v>
      </c>
      <c r="C196" s="5" t="str">
        <f t="shared" si="3"/>
        <v>WKL - Waikoloa</v>
      </c>
      <c r="D196" s="4" t="s">
        <v>592</v>
      </c>
      <c r="E196" s="4" t="s">
        <v>243</v>
      </c>
      <c r="F196" s="4" t="s">
        <v>196</v>
      </c>
      <c r="G196" s="4" t="s">
        <v>196</v>
      </c>
    </row>
    <row r="197" spans="1:7" ht="15.75" customHeight="1" x14ac:dyDescent="0.25">
      <c r="A197" s="4" t="s">
        <v>192</v>
      </c>
      <c r="B197" s="4" t="s">
        <v>593</v>
      </c>
      <c r="C197" s="5" t="str">
        <f t="shared" si="3"/>
        <v>WKP - Waikapu</v>
      </c>
      <c r="D197" s="4" t="s">
        <v>594</v>
      </c>
      <c r="E197" s="4" t="s">
        <v>203</v>
      </c>
      <c r="F197" s="4" t="s">
        <v>196</v>
      </c>
      <c r="G197" s="4" t="s">
        <v>196</v>
      </c>
    </row>
    <row r="198" spans="1:7" ht="15.75" customHeight="1" x14ac:dyDescent="0.25">
      <c r="A198" s="4" t="s">
        <v>192</v>
      </c>
      <c r="B198" s="4" t="s">
        <v>595</v>
      </c>
      <c r="C198" s="5" t="str">
        <f t="shared" si="3"/>
        <v>WMN - Waimanu</v>
      </c>
      <c r="D198" s="4" t="s">
        <v>596</v>
      </c>
      <c r="E198" s="4" t="s">
        <v>203</v>
      </c>
      <c r="F198" s="4" t="s">
        <v>196</v>
      </c>
      <c r="G198" s="4" t="s">
        <v>196</v>
      </c>
    </row>
    <row r="199" spans="1:7" ht="15.75" customHeight="1" x14ac:dyDescent="0.25">
      <c r="A199" s="4" t="s">
        <v>192</v>
      </c>
      <c r="B199" s="4" t="s">
        <v>597</v>
      </c>
      <c r="C199" s="5" t="str">
        <f t="shared" si="3"/>
        <v>WOO - Wood Valley</v>
      </c>
      <c r="D199" s="4" t="s">
        <v>598</v>
      </c>
      <c r="E199" s="4" t="s">
        <v>219</v>
      </c>
      <c r="F199" s="4" t="s">
        <v>196</v>
      </c>
      <c r="G199" s="4" t="s">
        <v>196</v>
      </c>
    </row>
    <row r="200" spans="1:7" ht="15.75" customHeight="1" x14ac:dyDescent="0.25">
      <c r="A200" s="4" t="s">
        <v>192</v>
      </c>
      <c r="B200" s="4" t="s">
        <v>599</v>
      </c>
      <c r="C200" s="5" t="str">
        <f t="shared" si="3"/>
        <v>WPK - Waiaka to Puu Kawaiwai</v>
      </c>
      <c r="D200" s="4" t="s">
        <v>600</v>
      </c>
      <c r="E200" s="4" t="s">
        <v>243</v>
      </c>
      <c r="F200" s="4" t="s">
        <v>196</v>
      </c>
      <c r="G200" s="4" t="s">
        <v>196</v>
      </c>
    </row>
    <row r="201" spans="1:7" ht="15.75" customHeight="1" x14ac:dyDescent="0.25">
      <c r="A201" s="4" t="s">
        <v>192</v>
      </c>
      <c r="B201" s="4" t="s">
        <v>601</v>
      </c>
      <c r="C201" s="5" t="str">
        <f t="shared" si="3"/>
        <v>WPL - Waipunalei</v>
      </c>
      <c r="D201" s="4" t="s">
        <v>602</v>
      </c>
      <c r="E201" s="4" t="s">
        <v>208</v>
      </c>
      <c r="F201" s="4" t="s">
        <v>196</v>
      </c>
      <c r="G201" s="4" t="s">
        <v>196</v>
      </c>
    </row>
    <row r="202" spans="1:7" ht="15.75" customHeight="1" x14ac:dyDescent="0.25">
      <c r="A202" s="4" t="s">
        <v>192</v>
      </c>
      <c r="B202" s="4" t="s">
        <v>603</v>
      </c>
      <c r="C202" s="5" t="str">
        <f t="shared" si="3"/>
        <v>ZZZ - Unknown</v>
      </c>
      <c r="D202" s="4" t="s">
        <v>604</v>
      </c>
      <c r="E202" s="4" t="s">
        <v>605</v>
      </c>
      <c r="F202" s="4"/>
      <c r="G202" s="4"/>
    </row>
    <row r="203" spans="1:7" ht="15.75" customHeight="1" x14ac:dyDescent="0.25">
      <c r="A203" s="4" t="s">
        <v>606</v>
      </c>
      <c r="B203" s="4" t="s">
        <v>607</v>
      </c>
      <c r="C203" s="5" t="str">
        <f t="shared" si="3"/>
        <v>AHU - Ahupuiki</v>
      </c>
      <c r="D203" s="4" t="s">
        <v>205</v>
      </c>
      <c r="E203" s="4" t="s">
        <v>605</v>
      </c>
      <c r="F203" s="4" t="s">
        <v>196</v>
      </c>
      <c r="G203" s="4" t="s">
        <v>196</v>
      </c>
    </row>
    <row r="204" spans="1:7" ht="15.75" customHeight="1" x14ac:dyDescent="0.25">
      <c r="A204" s="4" t="s">
        <v>606</v>
      </c>
      <c r="B204" s="4" t="s">
        <v>608</v>
      </c>
      <c r="C204" s="5" t="str">
        <f t="shared" si="3"/>
        <v>HKN - Honokanaia</v>
      </c>
      <c r="D204" s="4" t="s">
        <v>609</v>
      </c>
      <c r="E204" s="4" t="s">
        <v>605</v>
      </c>
      <c r="F204" s="4" t="s">
        <v>196</v>
      </c>
      <c r="G204" s="4" t="s">
        <v>196</v>
      </c>
    </row>
    <row r="205" spans="1:7" ht="15.75" customHeight="1" x14ac:dyDescent="0.25">
      <c r="A205" s="4" t="s">
        <v>606</v>
      </c>
      <c r="B205" s="4" t="s">
        <v>610</v>
      </c>
      <c r="C205" s="5" t="str">
        <f t="shared" si="3"/>
        <v>HNK - Honokoa</v>
      </c>
      <c r="D205" s="4" t="s">
        <v>253</v>
      </c>
      <c r="E205" s="4" t="s">
        <v>605</v>
      </c>
      <c r="F205" s="4" t="s">
        <v>196</v>
      </c>
      <c r="G205" s="4" t="s">
        <v>196</v>
      </c>
    </row>
    <row r="206" spans="1:7" ht="15.75" customHeight="1" x14ac:dyDescent="0.25">
      <c r="A206" s="4" t="s">
        <v>606</v>
      </c>
      <c r="B206" s="4" t="s">
        <v>611</v>
      </c>
      <c r="C206" s="5" t="str">
        <f t="shared" si="3"/>
        <v>KAM - Kamohio</v>
      </c>
      <c r="D206" s="4" t="s">
        <v>297</v>
      </c>
      <c r="E206" s="4" t="s">
        <v>605</v>
      </c>
      <c r="F206" s="4" t="s">
        <v>196</v>
      </c>
      <c r="G206" s="4" t="s">
        <v>196</v>
      </c>
    </row>
    <row r="207" spans="1:7" ht="15.75" customHeight="1" x14ac:dyDescent="0.25">
      <c r="A207" s="4" t="s">
        <v>606</v>
      </c>
      <c r="B207" s="4" t="s">
        <v>612</v>
      </c>
      <c r="C207" s="5" t="str">
        <f t="shared" si="3"/>
        <v>KHI - Kuheeia</v>
      </c>
      <c r="D207" s="4" t="s">
        <v>613</v>
      </c>
      <c r="E207" s="4" t="s">
        <v>605</v>
      </c>
      <c r="F207" s="4" t="s">
        <v>196</v>
      </c>
      <c r="G207" s="4" t="s">
        <v>196</v>
      </c>
    </row>
    <row r="208" spans="1:7" ht="15.75" customHeight="1" x14ac:dyDescent="0.25">
      <c r="A208" s="4" t="s">
        <v>606</v>
      </c>
      <c r="B208" s="4" t="s">
        <v>614</v>
      </c>
      <c r="C208" s="5" t="str">
        <f t="shared" si="3"/>
        <v>KIO - Hakioawa</v>
      </c>
      <c r="D208" s="4" t="s">
        <v>337</v>
      </c>
      <c r="E208" s="4" t="s">
        <v>605</v>
      </c>
      <c r="F208" s="4" t="s">
        <v>196</v>
      </c>
      <c r="G208" s="4" t="s">
        <v>196</v>
      </c>
    </row>
    <row r="209" spans="1:7" ht="15.75" customHeight="1" x14ac:dyDescent="0.25">
      <c r="A209" s="4" t="s">
        <v>606</v>
      </c>
      <c r="B209" s="4" t="s">
        <v>615</v>
      </c>
      <c r="C209" s="5" t="str">
        <f t="shared" si="3"/>
        <v>KKM - Kaukamaka</v>
      </c>
      <c r="D209" s="4" t="s">
        <v>616</v>
      </c>
      <c r="E209" s="4" t="s">
        <v>605</v>
      </c>
      <c r="F209" s="4" t="s">
        <v>196</v>
      </c>
      <c r="G209" s="4" t="s">
        <v>196</v>
      </c>
    </row>
    <row r="210" spans="1:7" ht="15.75" customHeight="1" x14ac:dyDescent="0.25">
      <c r="A210" s="4" t="s">
        <v>606</v>
      </c>
      <c r="B210" s="4" t="s">
        <v>617</v>
      </c>
      <c r="C210" s="5" t="str">
        <f t="shared" si="3"/>
        <v>KLN - Kaulana</v>
      </c>
      <c r="D210" s="4" t="s">
        <v>618</v>
      </c>
      <c r="E210" s="4" t="s">
        <v>605</v>
      </c>
      <c r="F210" s="4" t="s">
        <v>196</v>
      </c>
      <c r="G210" s="4" t="s">
        <v>196</v>
      </c>
    </row>
    <row r="211" spans="1:7" ht="15.75" customHeight="1" x14ac:dyDescent="0.25">
      <c r="A211" s="4" t="s">
        <v>606</v>
      </c>
      <c r="B211" s="4" t="s">
        <v>619</v>
      </c>
      <c r="C211" s="5" t="str">
        <f t="shared" si="3"/>
        <v>KNL - Kanaloa</v>
      </c>
      <c r="D211" s="4" t="s">
        <v>620</v>
      </c>
      <c r="E211" s="4" t="s">
        <v>605</v>
      </c>
      <c r="F211" s="4" t="s">
        <v>196</v>
      </c>
      <c r="G211" s="4" t="s">
        <v>196</v>
      </c>
    </row>
    <row r="212" spans="1:7" ht="15.75" customHeight="1" x14ac:dyDescent="0.25">
      <c r="A212" s="4" t="s">
        <v>606</v>
      </c>
      <c r="B212" s="4" t="s">
        <v>621</v>
      </c>
      <c r="C212" s="5" t="str">
        <f t="shared" si="3"/>
        <v>LAE - Lae o Kaka</v>
      </c>
      <c r="D212" s="4" t="s">
        <v>622</v>
      </c>
      <c r="E212" s="4" t="s">
        <v>605</v>
      </c>
      <c r="F212" s="4" t="s">
        <v>196</v>
      </c>
      <c r="G212" s="4" t="s">
        <v>196</v>
      </c>
    </row>
    <row r="213" spans="1:7" ht="15.75" customHeight="1" x14ac:dyDescent="0.25">
      <c r="A213" s="4" t="s">
        <v>606</v>
      </c>
      <c r="B213" s="4" t="s">
        <v>623</v>
      </c>
      <c r="C213" s="5" t="str">
        <f t="shared" si="3"/>
        <v>LUN - Kealia Luna</v>
      </c>
      <c r="D213" s="4" t="s">
        <v>624</v>
      </c>
      <c r="E213" s="4" t="s">
        <v>605</v>
      </c>
      <c r="F213" s="4" t="s">
        <v>196</v>
      </c>
      <c r="G213" s="4" t="s">
        <v>196</v>
      </c>
    </row>
    <row r="214" spans="1:7" ht="15.75" customHeight="1" x14ac:dyDescent="0.25">
      <c r="A214" s="4" t="s">
        <v>606</v>
      </c>
      <c r="B214" s="4" t="s">
        <v>625</v>
      </c>
      <c r="C214" s="5" t="str">
        <f t="shared" si="3"/>
        <v>MKL - Makaalae</v>
      </c>
      <c r="D214" s="4" t="s">
        <v>626</v>
      </c>
      <c r="E214" s="4" t="s">
        <v>605</v>
      </c>
      <c r="F214" s="4" t="s">
        <v>196</v>
      </c>
      <c r="G214" s="4" t="s">
        <v>196</v>
      </c>
    </row>
    <row r="215" spans="1:7" ht="15.75" customHeight="1" x14ac:dyDescent="0.25">
      <c r="A215" s="4" t="s">
        <v>606</v>
      </c>
      <c r="B215" s="4" t="s">
        <v>627</v>
      </c>
      <c r="C215" s="5" t="str">
        <f t="shared" si="3"/>
        <v>MOA - Moaulaiki</v>
      </c>
      <c r="D215" s="4" t="s">
        <v>628</v>
      </c>
      <c r="E215" s="4" t="s">
        <v>605</v>
      </c>
      <c r="F215" s="4" t="s">
        <v>196</v>
      </c>
      <c r="G215" s="4" t="s">
        <v>196</v>
      </c>
    </row>
    <row r="216" spans="1:7" ht="15.75" customHeight="1" x14ac:dyDescent="0.25">
      <c r="A216" s="4" t="s">
        <v>606</v>
      </c>
      <c r="B216" s="4" t="s">
        <v>629</v>
      </c>
      <c r="C216" s="5" t="str">
        <f t="shared" si="3"/>
        <v>MOL - Molokini</v>
      </c>
      <c r="D216" s="4" t="s">
        <v>630</v>
      </c>
      <c r="E216" s="4" t="s">
        <v>605</v>
      </c>
      <c r="F216" s="4" t="s">
        <v>631</v>
      </c>
      <c r="G216" s="4" t="s">
        <v>196</v>
      </c>
    </row>
    <row r="217" spans="1:7" ht="15.75" customHeight="1" x14ac:dyDescent="0.25">
      <c r="A217" s="4" t="s">
        <v>606</v>
      </c>
      <c r="B217" s="4" t="s">
        <v>632</v>
      </c>
      <c r="C217" s="5" t="str">
        <f t="shared" si="3"/>
        <v>NUI - Papakanui</v>
      </c>
      <c r="D217" s="4" t="s">
        <v>633</v>
      </c>
      <c r="E217" s="4" t="s">
        <v>605</v>
      </c>
      <c r="F217" s="4" t="s">
        <v>196</v>
      </c>
      <c r="G217" s="4" t="s">
        <v>196</v>
      </c>
    </row>
    <row r="218" spans="1:7" ht="15.75" customHeight="1" x14ac:dyDescent="0.25">
      <c r="A218" s="4" t="s">
        <v>606</v>
      </c>
      <c r="B218" s="4" t="s">
        <v>634</v>
      </c>
      <c r="C218" s="5" t="str">
        <f t="shared" si="3"/>
        <v>OAE - Puu Koae</v>
      </c>
      <c r="D218" s="4" t="s">
        <v>635</v>
      </c>
      <c r="E218" s="4" t="s">
        <v>605</v>
      </c>
      <c r="F218" s="4" t="s">
        <v>196</v>
      </c>
      <c r="G218" s="4" t="s">
        <v>196</v>
      </c>
    </row>
    <row r="219" spans="1:7" ht="15.75" customHeight="1" x14ac:dyDescent="0.25">
      <c r="A219" s="4" t="s">
        <v>606</v>
      </c>
      <c r="B219" s="4" t="s">
        <v>636</v>
      </c>
      <c r="C219" s="5" t="str">
        <f t="shared" si="3"/>
        <v>OAW - Oawawahie</v>
      </c>
      <c r="D219" s="4" t="s">
        <v>637</v>
      </c>
      <c r="E219" s="4" t="s">
        <v>605</v>
      </c>
      <c r="F219" s="4" t="s">
        <v>196</v>
      </c>
      <c r="G219" s="4" t="s">
        <v>196</v>
      </c>
    </row>
    <row r="220" spans="1:7" ht="15.75" customHeight="1" x14ac:dyDescent="0.25">
      <c r="A220" s="4" t="s">
        <v>606</v>
      </c>
      <c r="B220" s="4" t="s">
        <v>638</v>
      </c>
      <c r="C220" s="5" t="str">
        <f t="shared" si="3"/>
        <v>OKU - Kaukamoku</v>
      </c>
      <c r="D220" s="4" t="s">
        <v>639</v>
      </c>
      <c r="E220" s="4" t="s">
        <v>605</v>
      </c>
      <c r="F220" s="4" t="s">
        <v>196</v>
      </c>
      <c r="G220" s="4" t="s">
        <v>196</v>
      </c>
    </row>
    <row r="221" spans="1:7" ht="15.75" customHeight="1" x14ac:dyDescent="0.25">
      <c r="A221" s="4" t="s">
        <v>606</v>
      </c>
      <c r="B221" s="4" t="s">
        <v>640</v>
      </c>
      <c r="C221" s="5" t="str">
        <f t="shared" si="3"/>
        <v>OLH - Olohia</v>
      </c>
      <c r="D221" s="4" t="s">
        <v>641</v>
      </c>
      <c r="E221" s="4" t="s">
        <v>605</v>
      </c>
      <c r="F221" s="4" t="s">
        <v>196</v>
      </c>
      <c r="G221" s="4" t="s">
        <v>196</v>
      </c>
    </row>
    <row r="222" spans="1:7" ht="15.75" customHeight="1" x14ac:dyDescent="0.25">
      <c r="A222" s="4" t="s">
        <v>606</v>
      </c>
      <c r="B222" s="4" t="s">
        <v>642</v>
      </c>
      <c r="C222" s="5" t="str">
        <f t="shared" si="3"/>
        <v>ONU - Wai Honu</v>
      </c>
      <c r="D222" s="4" t="s">
        <v>643</v>
      </c>
      <c r="E222" s="4" t="s">
        <v>605</v>
      </c>
      <c r="F222" s="4" t="s">
        <v>196</v>
      </c>
      <c r="G222" s="4" t="s">
        <v>196</v>
      </c>
    </row>
    <row r="223" spans="1:7" ht="15.75" customHeight="1" x14ac:dyDescent="0.25">
      <c r="A223" s="4" t="s">
        <v>606</v>
      </c>
      <c r="B223" s="4" t="s">
        <v>644</v>
      </c>
      <c r="C223" s="5" t="str">
        <f t="shared" si="3"/>
        <v>PAK - Lae Paki</v>
      </c>
      <c r="D223" s="4" t="s">
        <v>514</v>
      </c>
      <c r="E223" s="4" t="s">
        <v>605</v>
      </c>
      <c r="F223" s="4" t="s">
        <v>196</v>
      </c>
      <c r="G223" s="4" t="s">
        <v>196</v>
      </c>
    </row>
    <row r="224" spans="1:7" ht="15.75" customHeight="1" x14ac:dyDescent="0.25">
      <c r="A224" s="4" t="s">
        <v>606</v>
      </c>
      <c r="B224" s="4" t="s">
        <v>645</v>
      </c>
      <c r="C224" s="5" t="str">
        <f t="shared" si="3"/>
        <v>PAL - Pali o Kalapakea</v>
      </c>
      <c r="D224" s="4" t="s">
        <v>646</v>
      </c>
      <c r="E224" s="4" t="s">
        <v>605</v>
      </c>
      <c r="F224" s="4" t="s">
        <v>196</v>
      </c>
      <c r="G224" s="4" t="s">
        <v>196</v>
      </c>
    </row>
    <row r="225" spans="1:7" ht="15.75" customHeight="1" x14ac:dyDescent="0.25">
      <c r="A225" s="4" t="s">
        <v>606</v>
      </c>
      <c r="B225" s="4" t="s">
        <v>647</v>
      </c>
      <c r="C225" s="5" t="str">
        <f t="shared" si="3"/>
        <v>PPK - Papakaiki</v>
      </c>
      <c r="D225" s="4" t="s">
        <v>648</v>
      </c>
      <c r="E225" s="4" t="s">
        <v>605</v>
      </c>
      <c r="F225" s="4" t="s">
        <v>196</v>
      </c>
      <c r="G225" s="4" t="s">
        <v>196</v>
      </c>
    </row>
    <row r="226" spans="1:7" ht="15.75" customHeight="1" x14ac:dyDescent="0.25">
      <c r="A226" s="4" t="s">
        <v>606</v>
      </c>
      <c r="B226" s="4" t="s">
        <v>649</v>
      </c>
      <c r="C226" s="5" t="str">
        <f t="shared" si="3"/>
        <v>ULU - Waikahalulu</v>
      </c>
      <c r="D226" s="4" t="s">
        <v>650</v>
      </c>
      <c r="E226" s="4" t="s">
        <v>605</v>
      </c>
      <c r="F226" s="4" t="s">
        <v>196</v>
      </c>
      <c r="G226" s="4" t="s">
        <v>196</v>
      </c>
    </row>
    <row r="227" spans="1:7" ht="15.75" customHeight="1" x14ac:dyDescent="0.25">
      <c r="A227" s="4" t="s">
        <v>606</v>
      </c>
      <c r="B227" s="4" t="s">
        <v>651</v>
      </c>
      <c r="C227" s="5" t="str">
        <f t="shared" si="3"/>
        <v>UPU - Ahupu</v>
      </c>
      <c r="D227" s="4" t="s">
        <v>652</v>
      </c>
      <c r="E227" s="4" t="s">
        <v>605</v>
      </c>
      <c r="F227" s="4" t="s">
        <v>196</v>
      </c>
      <c r="G227" s="4" t="s">
        <v>196</v>
      </c>
    </row>
    <row r="228" spans="1:7" ht="15.75" customHeight="1" x14ac:dyDescent="0.25">
      <c r="A228" s="4" t="s">
        <v>606</v>
      </c>
      <c r="B228" s="4" t="s">
        <v>653</v>
      </c>
      <c r="C228" s="5" t="str">
        <f t="shared" si="3"/>
        <v>WAA - Waaiki</v>
      </c>
      <c r="D228" s="4" t="s">
        <v>654</v>
      </c>
      <c r="E228" s="4" t="s">
        <v>605</v>
      </c>
      <c r="F228" s="4" t="s">
        <v>196</v>
      </c>
      <c r="G228" s="4" t="s">
        <v>196</v>
      </c>
    </row>
    <row r="229" spans="1:7" ht="15.75" customHeight="1" x14ac:dyDescent="0.25">
      <c r="A229" s="4" t="s">
        <v>606</v>
      </c>
      <c r="B229" s="4" t="s">
        <v>603</v>
      </c>
      <c r="C229" s="5" t="str">
        <f t="shared" si="3"/>
        <v>ZZZ - Unknown</v>
      </c>
      <c r="D229" s="4" t="s">
        <v>604</v>
      </c>
      <c r="E229" s="4" t="s">
        <v>605</v>
      </c>
      <c r="F229" s="4"/>
      <c r="G229" s="4"/>
    </row>
    <row r="230" spans="1:7" ht="15.75" customHeight="1" x14ac:dyDescent="0.25">
      <c r="A230" s="9" t="s">
        <v>655</v>
      </c>
      <c r="B230" s="4" t="s">
        <v>656</v>
      </c>
      <c r="C230" s="5" t="str">
        <f t="shared" si="3"/>
        <v>AAK - Aakukui</v>
      </c>
      <c r="D230" s="4" t="s">
        <v>657</v>
      </c>
      <c r="E230" s="4" t="s">
        <v>605</v>
      </c>
      <c r="F230" s="4" t="s">
        <v>196</v>
      </c>
      <c r="G230" s="4" t="s">
        <v>196</v>
      </c>
    </row>
    <row r="231" spans="1:7" ht="15.75" customHeight="1" x14ac:dyDescent="0.25">
      <c r="A231" s="4" t="s">
        <v>655</v>
      </c>
      <c r="B231" s="4" t="s">
        <v>658</v>
      </c>
      <c r="C231" s="5" t="str">
        <f t="shared" si="3"/>
        <v>AEP - Aepo</v>
      </c>
      <c r="D231" s="4" t="s">
        <v>659</v>
      </c>
      <c r="E231" s="4" t="s">
        <v>605</v>
      </c>
      <c r="F231" s="4" t="s">
        <v>196</v>
      </c>
      <c r="G231" s="4" t="s">
        <v>196</v>
      </c>
    </row>
    <row r="232" spans="1:7" ht="15.75" customHeight="1" x14ac:dyDescent="0.25">
      <c r="A232" s="4" t="s">
        <v>655</v>
      </c>
      <c r="B232" s="4" t="s">
        <v>660</v>
      </c>
      <c r="C232" s="5" t="str">
        <f t="shared" si="3"/>
        <v>AKE - Waipake</v>
      </c>
      <c r="D232" s="4" t="s">
        <v>661</v>
      </c>
      <c r="E232" s="4" t="s">
        <v>605</v>
      </c>
      <c r="F232" s="4" t="s">
        <v>196</v>
      </c>
      <c r="G232" s="4" t="s">
        <v>196</v>
      </c>
    </row>
    <row r="233" spans="1:7" ht="15.75" customHeight="1" x14ac:dyDescent="0.25">
      <c r="A233" s="4" t="s">
        <v>655</v>
      </c>
      <c r="B233" s="4" t="s">
        <v>662</v>
      </c>
      <c r="C233" s="5" t="str">
        <f t="shared" si="3"/>
        <v>ALI - Aliomanu</v>
      </c>
      <c r="D233" s="4" t="s">
        <v>210</v>
      </c>
      <c r="E233" s="4" t="s">
        <v>605</v>
      </c>
      <c r="F233" s="4" t="s">
        <v>196</v>
      </c>
      <c r="G233" s="4" t="s">
        <v>196</v>
      </c>
    </row>
    <row r="234" spans="1:7" ht="15.75" customHeight="1" x14ac:dyDescent="0.25">
      <c r="A234" s="4" t="s">
        <v>655</v>
      </c>
      <c r="B234" s="4" t="s">
        <v>663</v>
      </c>
      <c r="C234" s="5" t="str">
        <f t="shared" si="3"/>
        <v>ALP - Alakai-Pihea</v>
      </c>
      <c r="D234" s="4" t="s">
        <v>664</v>
      </c>
      <c r="E234" s="4" t="s">
        <v>605</v>
      </c>
      <c r="F234" s="4" t="s">
        <v>196</v>
      </c>
      <c r="G234" s="4" t="s">
        <v>196</v>
      </c>
    </row>
    <row r="235" spans="1:7" ht="15.75" customHeight="1" x14ac:dyDescent="0.25">
      <c r="A235" s="4" t="s">
        <v>655</v>
      </c>
      <c r="B235" s="4" t="s">
        <v>665</v>
      </c>
      <c r="C235" s="5" t="str">
        <f t="shared" si="3"/>
        <v>ALW - Alakai-Waialeale</v>
      </c>
      <c r="D235" s="4" t="s">
        <v>666</v>
      </c>
      <c r="E235" s="4" t="s">
        <v>605</v>
      </c>
      <c r="F235" s="4" t="s">
        <v>196</v>
      </c>
      <c r="G235" s="4" t="s">
        <v>196</v>
      </c>
    </row>
    <row r="236" spans="1:7" ht="15.75" customHeight="1" x14ac:dyDescent="0.25">
      <c r="A236" s="4" t="s">
        <v>655</v>
      </c>
      <c r="B236" s="4" t="s">
        <v>667</v>
      </c>
      <c r="C236" s="5" t="str">
        <f t="shared" si="3"/>
        <v>ANA - Anahola</v>
      </c>
      <c r="D236" s="4" t="s">
        <v>668</v>
      </c>
      <c r="E236" s="4" t="s">
        <v>605</v>
      </c>
      <c r="F236" s="4" t="s">
        <v>196</v>
      </c>
      <c r="G236" s="4" t="s">
        <v>196</v>
      </c>
    </row>
    <row r="237" spans="1:7" ht="15.75" customHeight="1" x14ac:dyDescent="0.25">
      <c r="A237" s="4" t="s">
        <v>655</v>
      </c>
      <c r="B237" s="4" t="s">
        <v>669</v>
      </c>
      <c r="C237" s="5" t="str">
        <f t="shared" si="3"/>
        <v>ANI - Anini</v>
      </c>
      <c r="D237" s="4" t="s">
        <v>670</v>
      </c>
      <c r="E237" s="4" t="s">
        <v>605</v>
      </c>
      <c r="F237" s="4" t="s">
        <v>196</v>
      </c>
      <c r="G237" s="4" t="s">
        <v>196</v>
      </c>
    </row>
    <row r="238" spans="1:7" ht="15.75" customHeight="1" x14ac:dyDescent="0.25">
      <c r="A238" s="4" t="s">
        <v>655</v>
      </c>
      <c r="B238" s="4" t="s">
        <v>671</v>
      </c>
      <c r="C238" s="5" t="str">
        <f t="shared" si="3"/>
        <v>ANO - Kaholuamano</v>
      </c>
      <c r="D238" s="4" t="s">
        <v>672</v>
      </c>
      <c r="E238" s="4" t="s">
        <v>605</v>
      </c>
      <c r="F238" s="4" t="s">
        <v>196</v>
      </c>
      <c r="G238" s="4" t="s">
        <v>196</v>
      </c>
    </row>
    <row r="239" spans="1:7" ht="15.75" customHeight="1" x14ac:dyDescent="0.25">
      <c r="A239" s="4" t="s">
        <v>655</v>
      </c>
      <c r="B239" s="4" t="s">
        <v>673</v>
      </c>
      <c r="C239" s="5" t="str">
        <f t="shared" si="3"/>
        <v>AWA - Awaawapuhi</v>
      </c>
      <c r="D239" s="4" t="s">
        <v>214</v>
      </c>
      <c r="E239" s="4" t="s">
        <v>605</v>
      </c>
      <c r="F239" s="4" t="s">
        <v>196</v>
      </c>
      <c r="G239" s="4" t="s">
        <v>196</v>
      </c>
    </row>
    <row r="240" spans="1:7" ht="15.75" customHeight="1" x14ac:dyDescent="0.25">
      <c r="A240" s="4" t="s">
        <v>655</v>
      </c>
      <c r="B240" s="4" t="s">
        <v>674</v>
      </c>
      <c r="C240" s="5" t="str">
        <f t="shared" si="3"/>
        <v>ELI - Makaweli</v>
      </c>
      <c r="D240" s="4" t="s">
        <v>675</v>
      </c>
      <c r="E240" s="4" t="s">
        <v>605</v>
      </c>
      <c r="F240" s="4" t="s">
        <v>196</v>
      </c>
      <c r="G240" s="4" t="s">
        <v>196</v>
      </c>
    </row>
    <row r="241" spans="1:7" ht="15.75" customHeight="1" x14ac:dyDescent="0.25">
      <c r="A241" s="4" t="s">
        <v>655</v>
      </c>
      <c r="B241" s="4" t="s">
        <v>676</v>
      </c>
      <c r="C241" s="5" t="str">
        <f t="shared" si="3"/>
        <v>EPE - Hanapepe</v>
      </c>
      <c r="D241" s="4" t="s">
        <v>677</v>
      </c>
      <c r="E241" s="4" t="s">
        <v>605</v>
      </c>
      <c r="F241" s="4" t="s">
        <v>196</v>
      </c>
      <c r="G241" s="4" t="s">
        <v>196</v>
      </c>
    </row>
    <row r="242" spans="1:7" ht="15.75" customHeight="1" x14ac:dyDescent="0.25">
      <c r="A242" s="4" t="s">
        <v>655</v>
      </c>
      <c r="B242" s="4" t="s">
        <v>678</v>
      </c>
      <c r="C242" s="5" t="str">
        <f t="shared" si="3"/>
        <v>HAE - Haeleele</v>
      </c>
      <c r="D242" s="4" t="s">
        <v>679</v>
      </c>
      <c r="E242" s="4" t="s">
        <v>605</v>
      </c>
      <c r="F242" s="4" t="s">
        <v>196</v>
      </c>
      <c r="G242" s="4" t="s">
        <v>196</v>
      </c>
    </row>
    <row r="243" spans="1:7" ht="15.75" customHeight="1" x14ac:dyDescent="0.25">
      <c r="A243" s="4" t="s">
        <v>655</v>
      </c>
      <c r="B243" s="4" t="s">
        <v>680</v>
      </c>
      <c r="C243" s="5" t="str">
        <f t="shared" si="3"/>
        <v>HAN - Hanalei</v>
      </c>
      <c r="D243" s="4" t="s">
        <v>681</v>
      </c>
      <c r="E243" s="4" t="s">
        <v>605</v>
      </c>
      <c r="F243" s="4" t="s">
        <v>196</v>
      </c>
      <c r="G243" s="4" t="s">
        <v>196</v>
      </c>
    </row>
    <row r="244" spans="1:7" ht="15.75" customHeight="1" x14ac:dyDescent="0.25">
      <c r="A244" s="4" t="s">
        <v>655</v>
      </c>
      <c r="B244" s="4" t="s">
        <v>682</v>
      </c>
      <c r="C244" s="5" t="str">
        <f t="shared" si="3"/>
        <v>HIK - Hikimoe</v>
      </c>
      <c r="D244" s="4" t="s">
        <v>683</v>
      </c>
      <c r="E244" s="4" t="s">
        <v>605</v>
      </c>
      <c r="F244" s="4" t="s">
        <v>196</v>
      </c>
      <c r="G244" s="4" t="s">
        <v>196</v>
      </c>
    </row>
    <row r="245" spans="1:7" ht="15.75" customHeight="1" x14ac:dyDescent="0.25">
      <c r="A245" s="4" t="s">
        <v>655</v>
      </c>
      <c r="B245" s="4" t="s">
        <v>684</v>
      </c>
      <c r="C245" s="5" t="str">
        <f t="shared" si="3"/>
        <v>HIP - Hipalau</v>
      </c>
      <c r="D245" s="4" t="s">
        <v>237</v>
      </c>
      <c r="E245" s="4" t="s">
        <v>605</v>
      </c>
      <c r="F245" s="4" t="s">
        <v>196</v>
      </c>
      <c r="G245" s="4" t="s">
        <v>196</v>
      </c>
    </row>
    <row r="246" spans="1:7" ht="15.75" customHeight="1" x14ac:dyDescent="0.25">
      <c r="A246" s="4" t="s">
        <v>655</v>
      </c>
      <c r="B246" s="4" t="s">
        <v>685</v>
      </c>
      <c r="C246" s="5" t="str">
        <f t="shared" si="3"/>
        <v>HNK - Hanakoa</v>
      </c>
      <c r="D246" s="4" t="s">
        <v>253</v>
      </c>
      <c r="E246" s="4" t="s">
        <v>605</v>
      </c>
      <c r="F246" s="4" t="s">
        <v>196</v>
      </c>
      <c r="G246" s="4" t="s">
        <v>196</v>
      </c>
    </row>
    <row r="247" spans="1:7" ht="15.75" customHeight="1" x14ac:dyDescent="0.25">
      <c r="A247" s="4" t="s">
        <v>655</v>
      </c>
      <c r="B247" s="4" t="s">
        <v>686</v>
      </c>
      <c r="C247" s="5" t="str">
        <f t="shared" si="3"/>
        <v>HOE - Hoea</v>
      </c>
      <c r="D247" s="4" t="s">
        <v>687</v>
      </c>
      <c r="E247" s="4" t="s">
        <v>605</v>
      </c>
      <c r="F247" s="4" t="s">
        <v>196</v>
      </c>
      <c r="G247" s="4" t="s">
        <v>196</v>
      </c>
    </row>
    <row r="248" spans="1:7" ht="15.75" customHeight="1" x14ac:dyDescent="0.25">
      <c r="A248" s="4" t="s">
        <v>655</v>
      </c>
      <c r="B248" s="4" t="s">
        <v>688</v>
      </c>
      <c r="C248" s="5" t="str">
        <f t="shared" si="3"/>
        <v>HON - Honopu</v>
      </c>
      <c r="D248" s="4" t="s">
        <v>265</v>
      </c>
      <c r="E248" s="4" t="s">
        <v>605</v>
      </c>
      <c r="F248" s="4" t="s">
        <v>196</v>
      </c>
      <c r="G248" s="4" t="s">
        <v>196</v>
      </c>
    </row>
    <row r="249" spans="1:7" ht="15.75" customHeight="1" x14ac:dyDescent="0.25">
      <c r="A249" s="4" t="s">
        <v>655</v>
      </c>
      <c r="B249" s="4" t="s">
        <v>689</v>
      </c>
      <c r="C249" s="5" t="str">
        <f t="shared" si="3"/>
        <v>HOO - Hoolulu</v>
      </c>
      <c r="D249" s="4" t="s">
        <v>267</v>
      </c>
      <c r="E249" s="4" t="s">
        <v>605</v>
      </c>
      <c r="F249" s="4" t="s">
        <v>196</v>
      </c>
      <c r="G249" s="4" t="s">
        <v>196</v>
      </c>
    </row>
    <row r="250" spans="1:7" ht="15.75" customHeight="1" x14ac:dyDescent="0.25">
      <c r="A250" s="4" t="s">
        <v>655</v>
      </c>
      <c r="B250" s="4" t="s">
        <v>690</v>
      </c>
      <c r="C250" s="5" t="str">
        <f t="shared" si="3"/>
        <v>HUL - Huleia</v>
      </c>
      <c r="D250" s="4" t="s">
        <v>691</v>
      </c>
      <c r="E250" s="4" t="s">
        <v>605</v>
      </c>
      <c r="F250" s="4" t="s">
        <v>196</v>
      </c>
      <c r="G250" s="4" t="s">
        <v>196</v>
      </c>
    </row>
    <row r="251" spans="1:7" ht="15.75" customHeight="1" x14ac:dyDescent="0.25">
      <c r="A251" s="4" t="s">
        <v>655</v>
      </c>
      <c r="B251" s="4" t="s">
        <v>692</v>
      </c>
      <c r="C251" s="5" t="str">
        <f t="shared" si="3"/>
        <v>IAI - Hanakapiai</v>
      </c>
      <c r="D251" s="4" t="s">
        <v>693</v>
      </c>
      <c r="E251" s="4" t="s">
        <v>605</v>
      </c>
      <c r="F251" s="4" t="s">
        <v>196</v>
      </c>
      <c r="G251" s="4" t="s">
        <v>196</v>
      </c>
    </row>
    <row r="252" spans="1:7" ht="15.75" customHeight="1" x14ac:dyDescent="0.25">
      <c r="A252" s="4" t="s">
        <v>655</v>
      </c>
      <c r="B252" s="4" t="s">
        <v>694</v>
      </c>
      <c r="C252" s="5" t="str">
        <f t="shared" si="3"/>
        <v>IKI - Kaaweiki</v>
      </c>
      <c r="D252" s="4" t="s">
        <v>695</v>
      </c>
      <c r="E252" s="4" t="s">
        <v>605</v>
      </c>
      <c r="F252" s="4" t="s">
        <v>196</v>
      </c>
      <c r="G252" s="4" t="s">
        <v>196</v>
      </c>
    </row>
    <row r="253" spans="1:7" ht="15.75" customHeight="1" x14ac:dyDescent="0.25">
      <c r="A253" s="4" t="s">
        <v>655</v>
      </c>
      <c r="B253" s="4" t="s">
        <v>696</v>
      </c>
      <c r="C253" s="5" t="str">
        <f t="shared" si="3"/>
        <v>ILI - Iliiliula</v>
      </c>
      <c r="D253" s="4" t="s">
        <v>697</v>
      </c>
      <c r="E253" s="4" t="s">
        <v>605</v>
      </c>
      <c r="F253" s="4" t="s">
        <v>196</v>
      </c>
      <c r="G253" s="4" t="s">
        <v>196</v>
      </c>
    </row>
    <row r="254" spans="1:7" ht="15.75" customHeight="1" x14ac:dyDescent="0.25">
      <c r="A254" s="4" t="s">
        <v>655</v>
      </c>
      <c r="B254" s="4" t="s">
        <v>698</v>
      </c>
      <c r="C254" s="5" t="str">
        <f t="shared" si="3"/>
        <v>IOL - Iole-Waiahe</v>
      </c>
      <c r="D254" s="4" t="s">
        <v>699</v>
      </c>
      <c r="E254" s="4" t="s">
        <v>605</v>
      </c>
      <c r="F254" s="4" t="s">
        <v>196</v>
      </c>
      <c r="G254" s="4" t="s">
        <v>196</v>
      </c>
    </row>
    <row r="255" spans="1:7" ht="15.75" customHeight="1" x14ac:dyDescent="0.25">
      <c r="A255" s="4" t="s">
        <v>655</v>
      </c>
      <c r="B255" s="4" t="s">
        <v>700</v>
      </c>
      <c r="C255" s="5" t="str">
        <f t="shared" si="3"/>
        <v>IPA - Waipa</v>
      </c>
      <c r="D255" s="4" t="s">
        <v>701</v>
      </c>
      <c r="E255" s="4" t="s">
        <v>605</v>
      </c>
      <c r="F255" s="4" t="s">
        <v>196</v>
      </c>
      <c r="G255" s="4" t="s">
        <v>196</v>
      </c>
    </row>
    <row r="256" spans="1:7" ht="15.75" customHeight="1" x14ac:dyDescent="0.25">
      <c r="A256" s="4" t="s">
        <v>655</v>
      </c>
      <c r="B256" s="4" t="s">
        <v>702</v>
      </c>
      <c r="C256" s="5" t="str">
        <f t="shared" si="3"/>
        <v>KAA - Kaanamahuna</v>
      </c>
      <c r="D256" s="4" t="s">
        <v>285</v>
      </c>
      <c r="E256" s="4" t="s">
        <v>605</v>
      </c>
      <c r="F256" s="4" t="s">
        <v>196</v>
      </c>
      <c r="G256" s="4" t="s">
        <v>196</v>
      </c>
    </row>
    <row r="257" spans="1:7" ht="15.75" customHeight="1" x14ac:dyDescent="0.25">
      <c r="A257" s="4" t="s">
        <v>655</v>
      </c>
      <c r="B257" s="4" t="s">
        <v>703</v>
      </c>
      <c r="C257" s="5" t="str">
        <f t="shared" si="3"/>
        <v>KAF - Kahuamaa Flat</v>
      </c>
      <c r="D257" s="4" t="s">
        <v>704</v>
      </c>
      <c r="E257" s="4" t="s">
        <v>605</v>
      </c>
      <c r="F257" s="4" t="s">
        <v>196</v>
      </c>
      <c r="G257" s="4" t="s">
        <v>196</v>
      </c>
    </row>
    <row r="258" spans="1:7" ht="15.75" customHeight="1" x14ac:dyDescent="0.25">
      <c r="A258" s="4" t="s">
        <v>655</v>
      </c>
      <c r="B258" s="4" t="s">
        <v>705</v>
      </c>
      <c r="C258" s="5" t="str">
        <f t="shared" si="3"/>
        <v>KAH - Kahana</v>
      </c>
      <c r="D258" s="4" t="s">
        <v>289</v>
      </c>
      <c r="E258" s="4" t="s">
        <v>605</v>
      </c>
      <c r="F258" s="4" t="s">
        <v>196</v>
      </c>
      <c r="G258" s="4" t="s">
        <v>196</v>
      </c>
    </row>
    <row r="259" spans="1:7" ht="15.75" customHeight="1" x14ac:dyDescent="0.25">
      <c r="A259" s="4" t="s">
        <v>655</v>
      </c>
      <c r="B259" s="4" t="s">
        <v>706</v>
      </c>
      <c r="C259" s="5" t="str">
        <f t="shared" ref="C259:C322" si="4">CONCATENATE(D259, " - ", B259)</f>
        <v>KAL - Kalaheo</v>
      </c>
      <c r="D259" s="4" t="s">
        <v>295</v>
      </c>
      <c r="E259" s="4" t="s">
        <v>605</v>
      </c>
      <c r="F259" s="4" t="s">
        <v>196</v>
      </c>
      <c r="G259" s="4" t="s">
        <v>196</v>
      </c>
    </row>
    <row r="260" spans="1:7" ht="15.75" customHeight="1" x14ac:dyDescent="0.25">
      <c r="A260" s="4" t="s">
        <v>655</v>
      </c>
      <c r="B260" s="4" t="s">
        <v>707</v>
      </c>
      <c r="C260" s="5" t="str">
        <f t="shared" si="4"/>
        <v>KAP - Kapaa</v>
      </c>
      <c r="D260" s="4" t="s">
        <v>303</v>
      </c>
      <c r="E260" s="4" t="s">
        <v>605</v>
      </c>
      <c r="F260" s="4" t="s">
        <v>196</v>
      </c>
      <c r="G260" s="4" t="s">
        <v>196</v>
      </c>
    </row>
    <row r="261" spans="1:7" ht="15.75" customHeight="1" x14ac:dyDescent="0.25">
      <c r="A261" s="4" t="s">
        <v>655</v>
      </c>
      <c r="B261" s="4" t="s">
        <v>708</v>
      </c>
      <c r="C261" s="5" t="str">
        <f t="shared" si="4"/>
        <v>KAU - Kauhao</v>
      </c>
      <c r="D261" s="4" t="s">
        <v>307</v>
      </c>
      <c r="E261" s="4" t="s">
        <v>605</v>
      </c>
      <c r="F261" s="4" t="s">
        <v>196</v>
      </c>
      <c r="G261" s="4" t="s">
        <v>196</v>
      </c>
    </row>
    <row r="262" spans="1:7" ht="15.75" customHeight="1" x14ac:dyDescent="0.25">
      <c r="A262" s="4" t="s">
        <v>655</v>
      </c>
      <c r="B262" s="4" t="s">
        <v>709</v>
      </c>
      <c r="C262" s="5" t="str">
        <f t="shared" si="4"/>
        <v>KAW - Kawailoa</v>
      </c>
      <c r="D262" s="4" t="s">
        <v>710</v>
      </c>
      <c r="E262" s="4" t="s">
        <v>605</v>
      </c>
      <c r="F262" s="4" t="s">
        <v>196</v>
      </c>
      <c r="G262" s="4" t="s">
        <v>196</v>
      </c>
    </row>
    <row r="263" spans="1:7" ht="15.75" customHeight="1" x14ac:dyDescent="0.25">
      <c r="A263" s="4" t="s">
        <v>655</v>
      </c>
      <c r="B263" s="4" t="s">
        <v>308</v>
      </c>
      <c r="C263" s="5" t="str">
        <f t="shared" si="4"/>
        <v>KEA - Kealia</v>
      </c>
      <c r="D263" s="4" t="s">
        <v>309</v>
      </c>
      <c r="E263" s="4" t="s">
        <v>605</v>
      </c>
      <c r="F263" s="4" t="s">
        <v>196</v>
      </c>
      <c r="G263" s="4" t="s">
        <v>196</v>
      </c>
    </row>
    <row r="264" spans="1:7" ht="15.75" customHeight="1" x14ac:dyDescent="0.25">
      <c r="A264" s="4" t="s">
        <v>655</v>
      </c>
      <c r="B264" s="4" t="s">
        <v>711</v>
      </c>
      <c r="C264" s="5" t="str">
        <f t="shared" si="4"/>
        <v>KEK - Kekaha</v>
      </c>
      <c r="D264" s="4" t="s">
        <v>317</v>
      </c>
      <c r="E264" s="4" t="s">
        <v>605</v>
      </c>
      <c r="F264" s="4" t="s">
        <v>196</v>
      </c>
      <c r="G264" s="4" t="s">
        <v>196</v>
      </c>
    </row>
    <row r="265" spans="1:7" ht="15.75" customHeight="1" x14ac:dyDescent="0.25">
      <c r="A265" s="4" t="s">
        <v>655</v>
      </c>
      <c r="B265" s="4" t="s">
        <v>712</v>
      </c>
      <c r="C265" s="5" t="str">
        <f t="shared" si="4"/>
        <v>KHK - Keahua-Kawi</v>
      </c>
      <c r="D265" s="4" t="s">
        <v>713</v>
      </c>
      <c r="E265" s="4" t="s">
        <v>605</v>
      </c>
      <c r="F265" s="4" t="s">
        <v>196</v>
      </c>
      <c r="G265" s="4" t="s">
        <v>196</v>
      </c>
    </row>
    <row r="266" spans="1:7" ht="15.75" customHeight="1" x14ac:dyDescent="0.25">
      <c r="A266" s="4" t="s">
        <v>655</v>
      </c>
      <c r="B266" s="4" t="s">
        <v>714</v>
      </c>
      <c r="C266" s="5" t="str">
        <f t="shared" si="4"/>
        <v>KHL - Kahoaloha</v>
      </c>
      <c r="D266" s="4" t="s">
        <v>715</v>
      </c>
      <c r="E266" s="4" t="s">
        <v>605</v>
      </c>
      <c r="F266" s="4" t="s">
        <v>196</v>
      </c>
      <c r="G266" s="4" t="s">
        <v>196</v>
      </c>
    </row>
    <row r="267" spans="1:7" ht="15.75" customHeight="1" x14ac:dyDescent="0.25">
      <c r="A267" s="4" t="s">
        <v>655</v>
      </c>
      <c r="B267" s="4" t="s">
        <v>716</v>
      </c>
      <c r="C267" s="5" t="str">
        <f t="shared" si="4"/>
        <v>KIL - Kilauea</v>
      </c>
      <c r="D267" s="4" t="s">
        <v>335</v>
      </c>
      <c r="E267" s="4" t="s">
        <v>605</v>
      </c>
      <c r="F267" s="4" t="s">
        <v>196</v>
      </c>
      <c r="G267" s="4" t="s">
        <v>196</v>
      </c>
    </row>
    <row r="268" spans="1:7" ht="15.75" customHeight="1" x14ac:dyDescent="0.25">
      <c r="A268" s="4" t="s">
        <v>655</v>
      </c>
      <c r="B268" s="4" t="s">
        <v>717</v>
      </c>
      <c r="C268" s="5" t="str">
        <f t="shared" si="4"/>
        <v>KIP - Kipu Kai</v>
      </c>
      <c r="D268" s="4" t="s">
        <v>339</v>
      </c>
      <c r="E268" s="4" t="s">
        <v>605</v>
      </c>
      <c r="F268" s="4" t="s">
        <v>196</v>
      </c>
      <c r="G268" s="4" t="s">
        <v>196</v>
      </c>
    </row>
    <row r="269" spans="1:7" ht="15.75" customHeight="1" x14ac:dyDescent="0.25">
      <c r="A269" s="4" t="s">
        <v>655</v>
      </c>
      <c r="B269" s="4" t="s">
        <v>718</v>
      </c>
      <c r="C269" s="5" t="str">
        <f t="shared" si="4"/>
        <v>KLA - Kaulaula</v>
      </c>
      <c r="D269" s="4" t="s">
        <v>719</v>
      </c>
      <c r="E269" s="4" t="s">
        <v>605</v>
      </c>
      <c r="F269" s="4" t="s">
        <v>196</v>
      </c>
      <c r="G269" s="4" t="s">
        <v>196</v>
      </c>
    </row>
    <row r="270" spans="1:7" ht="15.75" customHeight="1" x14ac:dyDescent="0.25">
      <c r="A270" s="4" t="s">
        <v>655</v>
      </c>
      <c r="B270" s="4" t="s">
        <v>720</v>
      </c>
      <c r="C270" s="5" t="str">
        <f t="shared" si="4"/>
        <v>KLL - Kalalau</v>
      </c>
      <c r="D270" s="4" t="s">
        <v>721</v>
      </c>
      <c r="E270" s="4" t="s">
        <v>605</v>
      </c>
      <c r="F270" s="4" t="s">
        <v>196</v>
      </c>
      <c r="G270" s="4" t="s">
        <v>196</v>
      </c>
    </row>
    <row r="271" spans="1:7" ht="15.75" customHeight="1" x14ac:dyDescent="0.25">
      <c r="A271" s="4" t="s">
        <v>655</v>
      </c>
      <c r="B271" s="4" t="s">
        <v>722</v>
      </c>
      <c r="C271" s="5" t="str">
        <f t="shared" si="4"/>
        <v>KLM - Kaluanamaulu</v>
      </c>
      <c r="D271" s="4" t="s">
        <v>353</v>
      </c>
      <c r="E271" s="4" t="s">
        <v>605</v>
      </c>
      <c r="F271" s="4" t="s">
        <v>196</v>
      </c>
      <c r="G271" s="4" t="s">
        <v>196</v>
      </c>
    </row>
    <row r="272" spans="1:7" ht="15.75" customHeight="1" x14ac:dyDescent="0.25">
      <c r="A272" s="4" t="s">
        <v>655</v>
      </c>
      <c r="B272" s="4" t="s">
        <v>723</v>
      </c>
      <c r="C272" s="5" t="str">
        <f t="shared" si="4"/>
        <v>KLW - Kalihiwai</v>
      </c>
      <c r="D272" s="4" t="s">
        <v>724</v>
      </c>
      <c r="E272" s="4" t="s">
        <v>605</v>
      </c>
      <c r="F272" s="4" t="s">
        <v>196</v>
      </c>
      <c r="G272" s="4" t="s">
        <v>196</v>
      </c>
    </row>
    <row r="273" spans="1:7" ht="15.75" customHeight="1" x14ac:dyDescent="0.25">
      <c r="A273" s="4" t="s">
        <v>655</v>
      </c>
      <c r="B273" s="4" t="s">
        <v>725</v>
      </c>
      <c r="C273" s="5" t="str">
        <f t="shared" si="4"/>
        <v>KOA - Koaie</v>
      </c>
      <c r="D273" s="4" t="s">
        <v>726</v>
      </c>
      <c r="E273" s="4" t="s">
        <v>605</v>
      </c>
      <c r="F273" s="4" t="s">
        <v>196</v>
      </c>
      <c r="G273" s="4" t="s">
        <v>196</v>
      </c>
    </row>
    <row r="274" spans="1:7" ht="15.75" customHeight="1" x14ac:dyDescent="0.25">
      <c r="A274" s="4" t="s">
        <v>655</v>
      </c>
      <c r="B274" s="4" t="s">
        <v>727</v>
      </c>
      <c r="C274" s="5" t="str">
        <f t="shared" si="4"/>
        <v>KOI - Kawaikoi</v>
      </c>
      <c r="D274" s="4" t="s">
        <v>728</v>
      </c>
      <c r="E274" s="4" t="s">
        <v>605</v>
      </c>
      <c r="F274" s="4" t="s">
        <v>196</v>
      </c>
      <c r="G274" s="4" t="s">
        <v>196</v>
      </c>
    </row>
    <row r="275" spans="1:7" ht="15.75" customHeight="1" x14ac:dyDescent="0.25">
      <c r="A275" s="4" t="s">
        <v>655</v>
      </c>
      <c r="B275" s="4" t="s">
        <v>729</v>
      </c>
      <c r="C275" s="5" t="str">
        <f t="shared" si="4"/>
        <v>KOK - Kokee</v>
      </c>
      <c r="D275" s="4" t="s">
        <v>385</v>
      </c>
      <c r="E275" s="4" t="s">
        <v>605</v>
      </c>
      <c r="F275" s="4" t="s">
        <v>196</v>
      </c>
      <c r="G275" s="4" t="s">
        <v>196</v>
      </c>
    </row>
    <row r="276" spans="1:7" ht="15.75" customHeight="1" x14ac:dyDescent="0.25">
      <c r="A276" s="4" t="s">
        <v>655</v>
      </c>
      <c r="B276" s="4" t="s">
        <v>730</v>
      </c>
      <c r="C276" s="5" t="str">
        <f t="shared" si="4"/>
        <v>KPM - Kapilimao</v>
      </c>
      <c r="D276" s="4" t="s">
        <v>731</v>
      </c>
      <c r="E276" s="4" t="s">
        <v>605</v>
      </c>
      <c r="F276" s="4" t="s">
        <v>196</v>
      </c>
      <c r="G276" s="4" t="s">
        <v>196</v>
      </c>
    </row>
    <row r="277" spans="1:7" ht="15.75" customHeight="1" x14ac:dyDescent="0.25">
      <c r="A277" s="4" t="s">
        <v>655</v>
      </c>
      <c r="B277" s="4" t="s">
        <v>732</v>
      </c>
      <c r="C277" s="5" t="str">
        <f t="shared" si="4"/>
        <v>KUL - Kulihaili</v>
      </c>
      <c r="D277" s="4" t="s">
        <v>407</v>
      </c>
      <c r="E277" s="4" t="s">
        <v>605</v>
      </c>
      <c r="F277" s="4" t="s">
        <v>196</v>
      </c>
      <c r="G277" s="4" t="s">
        <v>196</v>
      </c>
    </row>
    <row r="278" spans="1:7" ht="15.75" customHeight="1" x14ac:dyDescent="0.25">
      <c r="A278" s="4" t="s">
        <v>655</v>
      </c>
      <c r="B278" s="4" t="s">
        <v>733</v>
      </c>
      <c r="C278" s="5" t="str">
        <f t="shared" si="4"/>
        <v>KWK - Kawaiiki</v>
      </c>
      <c r="D278" s="4" t="s">
        <v>734</v>
      </c>
      <c r="E278" s="4" t="s">
        <v>605</v>
      </c>
      <c r="F278" s="4" t="s">
        <v>196</v>
      </c>
      <c r="G278" s="4" t="s">
        <v>196</v>
      </c>
    </row>
    <row r="279" spans="1:7" ht="15.75" customHeight="1" x14ac:dyDescent="0.25">
      <c r="A279" s="4" t="s">
        <v>655</v>
      </c>
      <c r="B279" s="4" t="s">
        <v>735</v>
      </c>
      <c r="C279" s="5" t="str">
        <f t="shared" si="4"/>
        <v>LAA - Waiolaa</v>
      </c>
      <c r="D279" s="4" t="s">
        <v>736</v>
      </c>
      <c r="E279" s="4" t="s">
        <v>605</v>
      </c>
      <c r="F279" s="4" t="s">
        <v>196</v>
      </c>
      <c r="G279" s="4" t="s">
        <v>196</v>
      </c>
    </row>
    <row r="280" spans="1:7" ht="15.75" customHeight="1" x14ac:dyDescent="0.25">
      <c r="A280" s="4" t="s">
        <v>655</v>
      </c>
      <c r="B280" s="4" t="s">
        <v>737</v>
      </c>
      <c r="C280" s="5" t="str">
        <f t="shared" si="4"/>
        <v>LAE - Waialae</v>
      </c>
      <c r="D280" s="4" t="s">
        <v>622</v>
      </c>
      <c r="E280" s="4" t="s">
        <v>605</v>
      </c>
      <c r="F280" s="4" t="s">
        <v>196</v>
      </c>
      <c r="G280" s="4" t="s">
        <v>196</v>
      </c>
    </row>
    <row r="281" spans="1:7" ht="15.75" customHeight="1" x14ac:dyDescent="0.25">
      <c r="A281" s="4" t="s">
        <v>655</v>
      </c>
      <c r="B281" s="4" t="s">
        <v>738</v>
      </c>
      <c r="C281" s="5" t="str">
        <f t="shared" si="4"/>
        <v>LAW - Lawai</v>
      </c>
      <c r="D281" s="4" t="s">
        <v>739</v>
      </c>
      <c r="E281" s="4" t="s">
        <v>605</v>
      </c>
      <c r="F281" s="4" t="s">
        <v>196</v>
      </c>
      <c r="G281" s="4" t="s">
        <v>196</v>
      </c>
    </row>
    <row r="282" spans="1:7" ht="15.75" customHeight="1" x14ac:dyDescent="0.25">
      <c r="A282" s="4" t="s">
        <v>655</v>
      </c>
      <c r="B282" s="4" t="s">
        <v>740</v>
      </c>
      <c r="C282" s="5" t="str">
        <f t="shared" si="4"/>
        <v>LIH - Lihue Airport</v>
      </c>
      <c r="D282" s="4" t="s">
        <v>741</v>
      </c>
      <c r="E282" s="4" t="s">
        <v>605</v>
      </c>
      <c r="F282" s="4" t="s">
        <v>196</v>
      </c>
      <c r="G282" s="4" t="s">
        <v>196</v>
      </c>
    </row>
    <row r="283" spans="1:7" ht="15.75" customHeight="1" x14ac:dyDescent="0.25">
      <c r="A283" s="4" t="s">
        <v>655</v>
      </c>
      <c r="B283" s="4" t="s">
        <v>742</v>
      </c>
      <c r="C283" s="5" t="str">
        <f t="shared" si="4"/>
        <v>LIM - Limahuli</v>
      </c>
      <c r="D283" s="4" t="s">
        <v>743</v>
      </c>
      <c r="E283" s="4" t="s">
        <v>605</v>
      </c>
      <c r="F283" s="4" t="s">
        <v>196</v>
      </c>
      <c r="G283" s="4" t="s">
        <v>196</v>
      </c>
    </row>
    <row r="284" spans="1:7" ht="15.75" customHeight="1" x14ac:dyDescent="0.25">
      <c r="A284" s="4" t="s">
        <v>655</v>
      </c>
      <c r="B284" s="4" t="s">
        <v>744</v>
      </c>
      <c r="C284" s="5" t="str">
        <f t="shared" si="4"/>
        <v>LOA - Kaawaloa</v>
      </c>
      <c r="D284" s="4" t="s">
        <v>429</v>
      </c>
      <c r="E284" s="4" t="s">
        <v>605</v>
      </c>
      <c r="F284" s="4" t="s">
        <v>196</v>
      </c>
      <c r="G284" s="4" t="s">
        <v>196</v>
      </c>
    </row>
    <row r="285" spans="1:7" ht="15.75" customHeight="1" x14ac:dyDescent="0.25">
      <c r="A285" s="4" t="s">
        <v>655</v>
      </c>
      <c r="B285" s="4" t="s">
        <v>745</v>
      </c>
      <c r="C285" s="5" t="str">
        <f t="shared" si="4"/>
        <v>LUA - Wailua</v>
      </c>
      <c r="D285" s="4" t="s">
        <v>746</v>
      </c>
      <c r="E285" s="4" t="s">
        <v>605</v>
      </c>
      <c r="F285" s="4" t="s">
        <v>196</v>
      </c>
      <c r="G285" s="4" t="s">
        <v>196</v>
      </c>
    </row>
    <row r="286" spans="1:7" ht="15.75" customHeight="1" x14ac:dyDescent="0.25">
      <c r="A286" s="4" t="s">
        <v>655</v>
      </c>
      <c r="B286" s="4" t="s">
        <v>747</v>
      </c>
      <c r="C286" s="5" t="str">
        <f t="shared" si="4"/>
        <v>LUM - Lumahai</v>
      </c>
      <c r="D286" s="4" t="s">
        <v>748</v>
      </c>
      <c r="E286" s="4" t="s">
        <v>605</v>
      </c>
      <c r="F286" s="4" t="s">
        <v>196</v>
      </c>
      <c r="G286" s="4" t="s">
        <v>196</v>
      </c>
    </row>
    <row r="287" spans="1:7" ht="15.75" customHeight="1" x14ac:dyDescent="0.25">
      <c r="A287" s="4" t="s">
        <v>655</v>
      </c>
      <c r="B287" s="4" t="s">
        <v>749</v>
      </c>
      <c r="C287" s="5" t="str">
        <f t="shared" si="4"/>
        <v>MAH - Mahaulepu</v>
      </c>
      <c r="D287" s="4" t="s">
        <v>750</v>
      </c>
      <c r="E287" s="4" t="s">
        <v>605</v>
      </c>
      <c r="F287" s="4" t="s">
        <v>196</v>
      </c>
      <c r="G287" s="4" t="s">
        <v>196</v>
      </c>
    </row>
    <row r="288" spans="1:7" ht="15.75" customHeight="1" x14ac:dyDescent="0.25">
      <c r="A288" s="4" t="s">
        <v>655</v>
      </c>
      <c r="B288" s="4" t="s">
        <v>751</v>
      </c>
      <c r="C288" s="5" t="str">
        <f t="shared" si="4"/>
        <v>MAK - Makaha</v>
      </c>
      <c r="D288" s="4" t="s">
        <v>437</v>
      </c>
      <c r="E288" s="4" t="s">
        <v>605</v>
      </c>
      <c r="F288" s="4" t="s">
        <v>196</v>
      </c>
      <c r="G288" s="4" t="s">
        <v>196</v>
      </c>
    </row>
    <row r="289" spans="1:7" ht="15.75" customHeight="1" x14ac:dyDescent="0.25">
      <c r="A289" s="4" t="s">
        <v>655</v>
      </c>
      <c r="B289" s="4" t="s">
        <v>752</v>
      </c>
      <c r="C289" s="5" t="str">
        <f t="shared" si="4"/>
        <v>MAN - Mana</v>
      </c>
      <c r="D289" s="4" t="s">
        <v>441</v>
      </c>
      <c r="E289" s="4" t="s">
        <v>605</v>
      </c>
      <c r="F289" s="4" t="s">
        <v>196</v>
      </c>
      <c r="G289" s="4" t="s">
        <v>196</v>
      </c>
    </row>
    <row r="290" spans="1:7" ht="15.75" customHeight="1" x14ac:dyDescent="0.25">
      <c r="A290" s="4" t="s">
        <v>655</v>
      </c>
      <c r="B290" s="4" t="s">
        <v>753</v>
      </c>
      <c r="C290" s="5" t="str">
        <f t="shared" si="4"/>
        <v>MAU - Maunapuluo</v>
      </c>
      <c r="D290" s="4" t="s">
        <v>443</v>
      </c>
      <c r="E290" s="4" t="s">
        <v>605</v>
      </c>
      <c r="F290" s="4" t="s">
        <v>196</v>
      </c>
      <c r="G290" s="4" t="s">
        <v>196</v>
      </c>
    </row>
    <row r="291" spans="1:7" ht="15.75" customHeight="1" x14ac:dyDescent="0.25">
      <c r="A291" s="4" t="s">
        <v>655</v>
      </c>
      <c r="B291" s="4" t="s">
        <v>754</v>
      </c>
      <c r="C291" s="5" t="str">
        <f t="shared" si="4"/>
        <v>MIL - Milolii</v>
      </c>
      <c r="D291" s="4" t="s">
        <v>755</v>
      </c>
      <c r="E291" s="4" t="s">
        <v>605</v>
      </c>
      <c r="F291" s="4" t="s">
        <v>196</v>
      </c>
      <c r="G291" s="4" t="s">
        <v>196</v>
      </c>
    </row>
    <row r="292" spans="1:7" ht="15.75" customHeight="1" x14ac:dyDescent="0.25">
      <c r="A292" s="4" t="s">
        <v>655</v>
      </c>
      <c r="B292" s="4" t="s">
        <v>756</v>
      </c>
      <c r="C292" s="5" t="str">
        <f t="shared" si="4"/>
        <v>MKN - Mokuone</v>
      </c>
      <c r="D292" s="4" t="s">
        <v>457</v>
      </c>
      <c r="E292" s="4" t="s">
        <v>605</v>
      </c>
      <c r="F292" s="4" t="s">
        <v>196</v>
      </c>
      <c r="G292" s="4" t="s">
        <v>196</v>
      </c>
    </row>
    <row r="293" spans="1:7" ht="15.75" customHeight="1" x14ac:dyDescent="0.25">
      <c r="A293" s="4" t="s">
        <v>655</v>
      </c>
      <c r="B293" s="4" t="s">
        <v>757</v>
      </c>
      <c r="C293" s="5" t="str">
        <f t="shared" si="4"/>
        <v>MNL - Mahinauli</v>
      </c>
      <c r="D293" s="4" t="s">
        <v>758</v>
      </c>
      <c r="E293" s="4" t="s">
        <v>605</v>
      </c>
      <c r="F293" s="4" t="s">
        <v>196</v>
      </c>
      <c r="G293" s="4" t="s">
        <v>196</v>
      </c>
    </row>
    <row r="294" spans="1:7" ht="15.75" customHeight="1" x14ac:dyDescent="0.25">
      <c r="A294" s="4" t="s">
        <v>655</v>
      </c>
      <c r="B294" s="4" t="s">
        <v>759</v>
      </c>
      <c r="C294" s="5" t="str">
        <f t="shared" si="4"/>
        <v>MOH - Mohihi</v>
      </c>
      <c r="D294" s="4" t="s">
        <v>760</v>
      </c>
      <c r="E294" s="4" t="s">
        <v>605</v>
      </c>
      <c r="F294" s="4" t="s">
        <v>196</v>
      </c>
      <c r="G294" s="4" t="s">
        <v>196</v>
      </c>
    </row>
    <row r="295" spans="1:7" ht="15.75" customHeight="1" x14ac:dyDescent="0.25">
      <c r="A295" s="4" t="s">
        <v>655</v>
      </c>
      <c r="B295" s="4" t="s">
        <v>761</v>
      </c>
      <c r="C295" s="5" t="str">
        <f t="shared" si="4"/>
        <v>MOK - Mokihana</v>
      </c>
      <c r="D295" s="4" t="s">
        <v>762</v>
      </c>
      <c r="E295" s="4" t="s">
        <v>605</v>
      </c>
      <c r="F295" s="4" t="s">
        <v>196</v>
      </c>
      <c r="G295" s="4" t="s">
        <v>196</v>
      </c>
    </row>
    <row r="296" spans="1:7" ht="15.75" customHeight="1" x14ac:dyDescent="0.25">
      <c r="A296" s="4" t="s">
        <v>655</v>
      </c>
      <c r="B296" s="4" t="s">
        <v>763</v>
      </c>
      <c r="C296" s="5" t="str">
        <f t="shared" si="4"/>
        <v>MOL - Moloaa</v>
      </c>
      <c r="D296" s="4" t="s">
        <v>630</v>
      </c>
      <c r="E296" s="4" t="s">
        <v>605</v>
      </c>
      <c r="F296" s="4" t="s">
        <v>196</v>
      </c>
      <c r="G296" s="4" t="s">
        <v>196</v>
      </c>
    </row>
    <row r="297" spans="1:7" ht="15.75" customHeight="1" x14ac:dyDescent="0.25">
      <c r="A297" s="4" t="s">
        <v>655</v>
      </c>
      <c r="B297" s="4" t="s">
        <v>764</v>
      </c>
      <c r="C297" s="5" t="str">
        <f t="shared" si="4"/>
        <v>MOO - Waiakamoo</v>
      </c>
      <c r="D297" s="4" t="s">
        <v>765</v>
      </c>
      <c r="E297" s="4" t="s">
        <v>605</v>
      </c>
      <c r="F297" s="4" t="s">
        <v>196</v>
      </c>
      <c r="G297" s="4" t="s">
        <v>196</v>
      </c>
    </row>
    <row r="298" spans="1:7" ht="17.25" customHeight="1" x14ac:dyDescent="0.25">
      <c r="A298" s="4" t="s">
        <v>655</v>
      </c>
      <c r="B298" s="4" t="s">
        <v>766</v>
      </c>
      <c r="C298" s="5" t="str">
        <f t="shared" si="4"/>
        <v>NAH - Nahomalu</v>
      </c>
      <c r="D298" s="4" t="s">
        <v>767</v>
      </c>
      <c r="E298" s="4" t="s">
        <v>605</v>
      </c>
      <c r="F298" s="4" t="s">
        <v>196</v>
      </c>
      <c r="G298" s="4" t="s">
        <v>196</v>
      </c>
    </row>
    <row r="299" spans="1:7" ht="17.25" customHeight="1" x14ac:dyDescent="0.25">
      <c r="A299" s="4" t="s">
        <v>655</v>
      </c>
      <c r="B299" s="4" t="s">
        <v>768</v>
      </c>
      <c r="C299" s="5" t="str">
        <f t="shared" si="4"/>
        <v>NAK - Nakeikionaiwi</v>
      </c>
      <c r="D299" s="4" t="s">
        <v>769</v>
      </c>
      <c r="E299" s="4" t="s">
        <v>605</v>
      </c>
      <c r="F299" s="4" t="s">
        <v>196</v>
      </c>
      <c r="G299" s="4" t="s">
        <v>196</v>
      </c>
    </row>
    <row r="300" spans="1:7" ht="17.25" customHeight="1" x14ac:dyDescent="0.25">
      <c r="A300" s="4" t="s">
        <v>655</v>
      </c>
      <c r="B300" s="4" t="s">
        <v>770</v>
      </c>
      <c r="C300" s="5" t="str">
        <f t="shared" si="4"/>
        <v>NAW - Nawiliwili</v>
      </c>
      <c r="D300" s="4" t="s">
        <v>771</v>
      </c>
      <c r="E300" s="4" t="s">
        <v>605</v>
      </c>
      <c r="F300" s="4" t="s">
        <v>196</v>
      </c>
      <c r="G300" s="4" t="s">
        <v>196</v>
      </c>
    </row>
    <row r="301" spans="1:7" ht="17.25" customHeight="1" x14ac:dyDescent="0.25">
      <c r="A301" s="4" t="s">
        <v>655</v>
      </c>
      <c r="B301" s="4" t="s">
        <v>772</v>
      </c>
      <c r="C301" s="5" t="str">
        <f t="shared" si="4"/>
        <v>NIU - Niu</v>
      </c>
      <c r="D301" s="4" t="s">
        <v>487</v>
      </c>
      <c r="E301" s="4" t="s">
        <v>605</v>
      </c>
      <c r="F301" s="4" t="s">
        <v>196</v>
      </c>
      <c r="G301" s="4" t="s">
        <v>196</v>
      </c>
    </row>
    <row r="302" spans="1:7" ht="17.25" customHeight="1" x14ac:dyDescent="0.25">
      <c r="A302" s="4" t="s">
        <v>655</v>
      </c>
      <c r="B302" s="4" t="s">
        <v>773</v>
      </c>
      <c r="C302" s="5" t="str">
        <f t="shared" si="4"/>
        <v>NOA - Manoa</v>
      </c>
      <c r="D302" s="4" t="s">
        <v>774</v>
      </c>
      <c r="E302" s="4" t="s">
        <v>605</v>
      </c>
      <c r="F302" s="4" t="s">
        <v>196</v>
      </c>
      <c r="G302" s="4" t="s">
        <v>196</v>
      </c>
    </row>
    <row r="303" spans="1:7" ht="17.25" customHeight="1" x14ac:dyDescent="0.25">
      <c r="A303" s="4" t="s">
        <v>655</v>
      </c>
      <c r="B303" s="4" t="s">
        <v>775</v>
      </c>
      <c r="C303" s="5" t="str">
        <f t="shared" si="4"/>
        <v>NOU - Nonou</v>
      </c>
      <c r="D303" s="4" t="s">
        <v>776</v>
      </c>
      <c r="E303" s="4" t="s">
        <v>605</v>
      </c>
      <c r="F303" s="4" t="s">
        <v>196</v>
      </c>
      <c r="G303" s="4" t="s">
        <v>196</v>
      </c>
    </row>
    <row r="304" spans="1:7" ht="17.25" customHeight="1" x14ac:dyDescent="0.25">
      <c r="A304" s="4" t="s">
        <v>655</v>
      </c>
      <c r="B304" s="4" t="s">
        <v>777</v>
      </c>
      <c r="C304" s="5" t="str">
        <f t="shared" si="4"/>
        <v>NUA - Nualolo</v>
      </c>
      <c r="D304" s="4" t="s">
        <v>778</v>
      </c>
      <c r="E304" s="4" t="s">
        <v>605</v>
      </c>
      <c r="F304" s="4" t="s">
        <v>196</v>
      </c>
      <c r="G304" s="4" t="s">
        <v>196</v>
      </c>
    </row>
    <row r="305" spans="1:7" ht="17.25" customHeight="1" x14ac:dyDescent="0.25">
      <c r="A305" s="4" t="s">
        <v>655</v>
      </c>
      <c r="B305" s="4" t="s">
        <v>779</v>
      </c>
      <c r="C305" s="5" t="str">
        <f t="shared" si="4"/>
        <v>NUI - Kahelunui</v>
      </c>
      <c r="D305" s="4" t="s">
        <v>633</v>
      </c>
      <c r="E305" s="4" t="s">
        <v>605</v>
      </c>
      <c r="F305" s="4" t="s">
        <v>196</v>
      </c>
      <c r="G305" s="4" t="s">
        <v>196</v>
      </c>
    </row>
    <row r="306" spans="1:7" ht="17.25" customHeight="1" x14ac:dyDescent="0.25">
      <c r="A306" s="4" t="s">
        <v>655</v>
      </c>
      <c r="B306" s="4" t="s">
        <v>780</v>
      </c>
      <c r="C306" s="5" t="str">
        <f t="shared" si="4"/>
        <v>OHA - Ohaiula</v>
      </c>
      <c r="D306" s="4" t="s">
        <v>781</v>
      </c>
      <c r="E306" s="4" t="s">
        <v>605</v>
      </c>
      <c r="F306" s="4" t="s">
        <v>196</v>
      </c>
      <c r="G306" s="4" t="s">
        <v>196</v>
      </c>
    </row>
    <row r="307" spans="1:7" ht="17.25" customHeight="1" x14ac:dyDescent="0.25">
      <c r="A307" s="4" t="s">
        <v>655</v>
      </c>
      <c r="B307" s="4" t="s">
        <v>782</v>
      </c>
      <c r="C307" s="5" t="str">
        <f t="shared" si="4"/>
        <v>OLI - Waioli</v>
      </c>
      <c r="D307" s="4" t="s">
        <v>783</v>
      </c>
      <c r="E307" s="4" t="s">
        <v>605</v>
      </c>
      <c r="F307" s="4" t="s">
        <v>196</v>
      </c>
      <c r="G307" s="4" t="s">
        <v>196</v>
      </c>
    </row>
    <row r="308" spans="1:7" ht="17.25" customHeight="1" x14ac:dyDescent="0.25">
      <c r="A308" s="4" t="s">
        <v>655</v>
      </c>
      <c r="B308" s="4" t="s">
        <v>784</v>
      </c>
      <c r="C308" s="5" t="str">
        <f t="shared" si="4"/>
        <v>OLO - Olokele</v>
      </c>
      <c r="D308" s="4" t="s">
        <v>785</v>
      </c>
      <c r="E308" s="4" t="s">
        <v>605</v>
      </c>
      <c r="F308" s="4" t="s">
        <v>196</v>
      </c>
      <c r="G308" s="4" t="s">
        <v>196</v>
      </c>
    </row>
    <row r="309" spans="1:7" ht="17.25" customHeight="1" x14ac:dyDescent="0.25">
      <c r="A309" s="4" t="s">
        <v>655</v>
      </c>
      <c r="B309" s="4" t="s">
        <v>786</v>
      </c>
      <c r="C309" s="5" t="str">
        <f t="shared" si="4"/>
        <v>PAO - Waipao</v>
      </c>
      <c r="D309" s="4" t="s">
        <v>787</v>
      </c>
      <c r="E309" s="4" t="s">
        <v>605</v>
      </c>
      <c r="F309" s="4" t="s">
        <v>196</v>
      </c>
      <c r="G309" s="4" t="s">
        <v>196</v>
      </c>
    </row>
    <row r="310" spans="1:7" ht="17.25" customHeight="1" x14ac:dyDescent="0.25">
      <c r="A310" s="4" t="s">
        <v>655</v>
      </c>
      <c r="B310" s="4" t="s">
        <v>788</v>
      </c>
      <c r="C310" s="5" t="str">
        <f t="shared" si="4"/>
        <v>PAP - Papaa</v>
      </c>
      <c r="D310" s="4" t="s">
        <v>520</v>
      </c>
      <c r="E310" s="4" t="s">
        <v>605</v>
      </c>
      <c r="F310" s="4" t="s">
        <v>196</v>
      </c>
      <c r="G310" s="4" t="s">
        <v>196</v>
      </c>
    </row>
    <row r="311" spans="1:7" ht="17.25" customHeight="1" x14ac:dyDescent="0.25">
      <c r="A311" s="4" t="s">
        <v>655</v>
      </c>
      <c r="B311" s="4" t="s">
        <v>789</v>
      </c>
      <c r="C311" s="5" t="str">
        <f t="shared" si="4"/>
        <v>PAU - Paua</v>
      </c>
      <c r="D311" s="4" t="s">
        <v>522</v>
      </c>
      <c r="E311" s="4" t="s">
        <v>605</v>
      </c>
      <c r="F311" s="4" t="s">
        <v>196</v>
      </c>
      <c r="G311" s="4" t="s">
        <v>196</v>
      </c>
    </row>
    <row r="312" spans="1:7" ht="17.25" customHeight="1" x14ac:dyDescent="0.25">
      <c r="A312" s="4" t="s">
        <v>655</v>
      </c>
      <c r="B312" s="4" t="s">
        <v>790</v>
      </c>
      <c r="C312" s="5" t="str">
        <f t="shared" si="4"/>
        <v>PIL - Pilaa</v>
      </c>
      <c r="D312" s="4" t="s">
        <v>791</v>
      </c>
      <c r="E312" s="4" t="s">
        <v>605</v>
      </c>
      <c r="F312" s="4" t="s">
        <v>196</v>
      </c>
      <c r="G312" s="4" t="s">
        <v>196</v>
      </c>
    </row>
    <row r="313" spans="1:7" ht="17.25" customHeight="1" x14ac:dyDescent="0.25">
      <c r="A313" s="4" t="s">
        <v>655</v>
      </c>
      <c r="B313" s="4" t="s">
        <v>792</v>
      </c>
      <c r="C313" s="5" t="str">
        <f t="shared" si="4"/>
        <v>PMR - Pacific Missle Range Facility</v>
      </c>
      <c r="D313" s="4" t="s">
        <v>793</v>
      </c>
      <c r="E313" s="4" t="s">
        <v>605</v>
      </c>
      <c r="F313" s="4" t="s">
        <v>196</v>
      </c>
      <c r="G313" s="4" t="s">
        <v>196</v>
      </c>
    </row>
    <row r="314" spans="1:7" ht="17.25" customHeight="1" x14ac:dyDescent="0.25">
      <c r="A314" s="4" t="s">
        <v>655</v>
      </c>
      <c r="B314" s="4" t="s">
        <v>794</v>
      </c>
      <c r="C314" s="5" t="str">
        <f t="shared" si="4"/>
        <v>POH - Pohakuao</v>
      </c>
      <c r="D314" s="4" t="s">
        <v>540</v>
      </c>
      <c r="E314" s="4" t="s">
        <v>605</v>
      </c>
      <c r="F314" s="4" t="s">
        <v>196</v>
      </c>
      <c r="G314" s="4" t="s">
        <v>196</v>
      </c>
    </row>
    <row r="315" spans="1:7" ht="17.25" customHeight="1" x14ac:dyDescent="0.25">
      <c r="A315" s="4" t="s">
        <v>655</v>
      </c>
      <c r="B315" s="4" t="s">
        <v>795</v>
      </c>
      <c r="C315" s="5" t="str">
        <f t="shared" si="4"/>
        <v>POL - Polihale</v>
      </c>
      <c r="D315" s="4" t="s">
        <v>542</v>
      </c>
      <c r="E315" s="4" t="s">
        <v>605</v>
      </c>
      <c r="F315" s="4" t="s">
        <v>196</v>
      </c>
      <c r="G315" s="4" t="s">
        <v>196</v>
      </c>
    </row>
    <row r="316" spans="1:7" ht="17.25" customHeight="1" x14ac:dyDescent="0.25">
      <c r="A316" s="4" t="s">
        <v>655</v>
      </c>
      <c r="B316" s="4" t="s">
        <v>796</v>
      </c>
      <c r="C316" s="5" t="str">
        <f t="shared" si="4"/>
        <v>POO - Poomau</v>
      </c>
      <c r="D316" s="4" t="s">
        <v>797</v>
      </c>
      <c r="E316" s="4" t="s">
        <v>605</v>
      </c>
      <c r="F316" s="4" t="s">
        <v>196</v>
      </c>
      <c r="G316" s="4" t="s">
        <v>196</v>
      </c>
    </row>
    <row r="317" spans="1:7" ht="17.25" customHeight="1" x14ac:dyDescent="0.25">
      <c r="A317" s="4" t="s">
        <v>655</v>
      </c>
      <c r="B317" s="4" t="s">
        <v>798</v>
      </c>
      <c r="C317" s="5" t="str">
        <f t="shared" si="4"/>
        <v>PRI - Princeville</v>
      </c>
      <c r="D317" s="4" t="s">
        <v>799</v>
      </c>
      <c r="E317" s="4" t="s">
        <v>605</v>
      </c>
      <c r="F317" s="4" t="s">
        <v>196</v>
      </c>
      <c r="G317" s="4" t="s">
        <v>196</v>
      </c>
    </row>
    <row r="318" spans="1:7" ht="17.25" customHeight="1" x14ac:dyDescent="0.25">
      <c r="A318" s="4" t="s">
        <v>655</v>
      </c>
      <c r="B318" s="4" t="s">
        <v>800</v>
      </c>
      <c r="C318" s="5" t="str">
        <f t="shared" si="4"/>
        <v>PUA - Puali</v>
      </c>
      <c r="D318" s="4" t="s">
        <v>801</v>
      </c>
      <c r="E318" s="4" t="s">
        <v>605</v>
      </c>
      <c r="F318" s="4" t="s">
        <v>196</v>
      </c>
      <c r="G318" s="4" t="s">
        <v>196</v>
      </c>
    </row>
    <row r="319" spans="1:7" ht="17.25" customHeight="1" x14ac:dyDescent="0.25">
      <c r="A319" s="4" t="s">
        <v>655</v>
      </c>
      <c r="B319" s="4" t="s">
        <v>802</v>
      </c>
      <c r="C319" s="5" t="str">
        <f t="shared" si="4"/>
        <v>SAK - Saki Mana</v>
      </c>
      <c r="D319" s="4" t="s">
        <v>803</v>
      </c>
      <c r="E319" s="4" t="s">
        <v>605</v>
      </c>
      <c r="F319" s="4" t="s">
        <v>196</v>
      </c>
      <c r="G319" s="4" t="s">
        <v>196</v>
      </c>
    </row>
    <row r="320" spans="1:7" ht="17.25" customHeight="1" x14ac:dyDescent="0.25">
      <c r="A320" s="4" t="s">
        <v>655</v>
      </c>
      <c r="B320" s="4" t="s">
        <v>804</v>
      </c>
      <c r="C320" s="5" t="str">
        <f t="shared" si="4"/>
        <v>UHA - Uhau Iole</v>
      </c>
      <c r="D320" s="4" t="s">
        <v>805</v>
      </c>
      <c r="E320" s="4" t="s">
        <v>605</v>
      </c>
      <c r="F320" s="4" t="s">
        <v>196</v>
      </c>
      <c r="G320" s="4" t="s">
        <v>196</v>
      </c>
    </row>
    <row r="321" spans="1:7" ht="17.25" customHeight="1" x14ac:dyDescent="0.25">
      <c r="A321" s="4" t="s">
        <v>655</v>
      </c>
      <c r="B321" s="4" t="s">
        <v>806</v>
      </c>
      <c r="C321" s="5" t="str">
        <f t="shared" si="4"/>
        <v>UKU - Wailuku</v>
      </c>
      <c r="D321" s="4" t="s">
        <v>807</v>
      </c>
      <c r="E321" s="4" t="s">
        <v>605</v>
      </c>
      <c r="F321" s="4" t="s">
        <v>196</v>
      </c>
      <c r="G321" s="4" t="s">
        <v>196</v>
      </c>
    </row>
    <row r="322" spans="1:7" ht="17.25" customHeight="1" x14ac:dyDescent="0.25">
      <c r="A322" s="4" t="s">
        <v>655</v>
      </c>
      <c r="B322" s="4" t="s">
        <v>808</v>
      </c>
      <c r="C322" s="5" t="str">
        <f t="shared" si="4"/>
        <v>ULI - Waipouli</v>
      </c>
      <c r="D322" s="4" t="s">
        <v>809</v>
      </c>
      <c r="E322" s="4" t="s">
        <v>605</v>
      </c>
      <c r="F322" s="4" t="s">
        <v>196</v>
      </c>
      <c r="G322" s="4" t="s">
        <v>196</v>
      </c>
    </row>
    <row r="323" spans="1:7" ht="17.25" customHeight="1" x14ac:dyDescent="0.25">
      <c r="A323" s="4" t="s">
        <v>655</v>
      </c>
      <c r="B323" s="4" t="s">
        <v>810</v>
      </c>
      <c r="C323" s="5" t="str">
        <f t="shared" ref="C323:C386" si="5">CONCATENATE(D323, " - ", B323)</f>
        <v>ULU - Hanamaulu</v>
      </c>
      <c r="D323" s="4" t="s">
        <v>650</v>
      </c>
      <c r="E323" s="4" t="s">
        <v>605</v>
      </c>
      <c r="F323" s="4" t="s">
        <v>196</v>
      </c>
      <c r="G323" s="4" t="s">
        <v>196</v>
      </c>
    </row>
    <row r="324" spans="1:7" ht="17.25" customHeight="1" x14ac:dyDescent="0.25">
      <c r="A324" s="4" t="s">
        <v>655</v>
      </c>
      <c r="B324" s="4" t="s">
        <v>811</v>
      </c>
      <c r="C324" s="5" t="str">
        <f t="shared" si="5"/>
        <v>UPP - Upper Wailua River</v>
      </c>
      <c r="D324" s="4" t="s">
        <v>812</v>
      </c>
      <c r="E324" s="4" t="s">
        <v>605</v>
      </c>
      <c r="F324" s="4" t="s">
        <v>813</v>
      </c>
      <c r="G324" s="4" t="s">
        <v>196</v>
      </c>
    </row>
    <row r="325" spans="1:7" ht="17.25" customHeight="1" x14ac:dyDescent="0.25">
      <c r="A325" s="4" t="s">
        <v>655</v>
      </c>
      <c r="B325" s="4" t="s">
        <v>814</v>
      </c>
      <c r="C325" s="5" t="str">
        <f t="shared" si="5"/>
        <v>WAH - Wahiawa</v>
      </c>
      <c r="D325" s="4" t="s">
        <v>815</v>
      </c>
      <c r="E325" s="4" t="s">
        <v>605</v>
      </c>
      <c r="F325" s="4" t="s">
        <v>196</v>
      </c>
      <c r="G325" s="4" t="s">
        <v>196</v>
      </c>
    </row>
    <row r="326" spans="1:7" ht="17.25" customHeight="1" x14ac:dyDescent="0.25">
      <c r="A326" s="4" t="s">
        <v>655</v>
      </c>
      <c r="B326" s="4" t="s">
        <v>816</v>
      </c>
      <c r="C326" s="5" t="str">
        <f t="shared" si="5"/>
        <v>WAI - Waiahuakua</v>
      </c>
      <c r="D326" s="4" t="s">
        <v>574</v>
      </c>
      <c r="E326" s="4" t="s">
        <v>605</v>
      </c>
      <c r="F326" s="4" t="s">
        <v>196</v>
      </c>
      <c r="G326" s="4" t="s">
        <v>196</v>
      </c>
    </row>
    <row r="327" spans="1:7" ht="17.25" customHeight="1" x14ac:dyDescent="0.25">
      <c r="A327" s="4" t="s">
        <v>655</v>
      </c>
      <c r="B327" s="4" t="s">
        <v>817</v>
      </c>
      <c r="C327" s="5" t="str">
        <f t="shared" si="5"/>
        <v>WKK - Waikoko</v>
      </c>
      <c r="D327" s="4" t="s">
        <v>590</v>
      </c>
      <c r="E327" s="4" t="s">
        <v>605</v>
      </c>
      <c r="F327" s="4" t="s">
        <v>196</v>
      </c>
      <c r="G327" s="4" t="s">
        <v>196</v>
      </c>
    </row>
    <row r="328" spans="1:7" ht="17.25" customHeight="1" x14ac:dyDescent="0.25">
      <c r="A328" s="4" t="s">
        <v>655</v>
      </c>
      <c r="B328" s="4" t="s">
        <v>818</v>
      </c>
      <c r="C328" s="5" t="str">
        <f t="shared" si="5"/>
        <v>WKM - Waikomo</v>
      </c>
      <c r="D328" s="4" t="s">
        <v>819</v>
      </c>
      <c r="E328" s="4" t="s">
        <v>605</v>
      </c>
      <c r="F328" s="4" t="s">
        <v>196</v>
      </c>
      <c r="G328" s="4" t="s">
        <v>196</v>
      </c>
    </row>
    <row r="329" spans="1:7" ht="17.25" customHeight="1" x14ac:dyDescent="0.25">
      <c r="A329" s="4" t="s">
        <v>655</v>
      </c>
      <c r="B329" s="4" t="s">
        <v>820</v>
      </c>
      <c r="C329" s="5" t="str">
        <f t="shared" si="5"/>
        <v>WML - Waimea Lower</v>
      </c>
      <c r="D329" s="4" t="s">
        <v>821</v>
      </c>
      <c r="E329" s="4" t="s">
        <v>605</v>
      </c>
      <c r="F329" s="4" t="s">
        <v>196</v>
      </c>
      <c r="G329" s="4" t="s">
        <v>196</v>
      </c>
    </row>
    <row r="330" spans="1:7" ht="17.25" customHeight="1" x14ac:dyDescent="0.25">
      <c r="A330" s="4" t="s">
        <v>655</v>
      </c>
      <c r="B330" s="4" t="s">
        <v>822</v>
      </c>
      <c r="C330" s="5" t="str">
        <f t="shared" si="5"/>
        <v>WMU - Waimea Upper-Puu Ka Pele</v>
      </c>
      <c r="D330" s="4" t="s">
        <v>823</v>
      </c>
      <c r="E330" s="4" t="s">
        <v>605</v>
      </c>
      <c r="F330" s="4" t="s">
        <v>196</v>
      </c>
      <c r="G330" s="4" t="s">
        <v>196</v>
      </c>
    </row>
    <row r="331" spans="1:7" ht="17.25" customHeight="1" x14ac:dyDescent="0.25">
      <c r="A331" s="4" t="s">
        <v>655</v>
      </c>
      <c r="B331" s="4" t="s">
        <v>824</v>
      </c>
      <c r="C331" s="5" t="str">
        <f t="shared" si="5"/>
        <v>WNH - Wainiha</v>
      </c>
      <c r="D331" s="4" t="s">
        <v>825</v>
      </c>
      <c r="E331" s="4" t="s">
        <v>605</v>
      </c>
      <c r="F331" s="4" t="s">
        <v>196</v>
      </c>
      <c r="G331" s="4" t="s">
        <v>196</v>
      </c>
    </row>
    <row r="332" spans="1:7" ht="17.25" customHeight="1" x14ac:dyDescent="0.25">
      <c r="A332" s="4" t="s">
        <v>655</v>
      </c>
      <c r="B332" s="4" t="s">
        <v>603</v>
      </c>
      <c r="C332" s="5" t="str">
        <f t="shared" si="5"/>
        <v>ZZZ - Unknown</v>
      </c>
      <c r="D332" s="4" t="s">
        <v>604</v>
      </c>
      <c r="E332" s="4" t="s">
        <v>605</v>
      </c>
      <c r="F332" s="4"/>
      <c r="G332" s="4"/>
    </row>
    <row r="333" spans="1:7" ht="17.25" customHeight="1" x14ac:dyDescent="0.25">
      <c r="A333" s="4" t="s">
        <v>826</v>
      </c>
      <c r="B333" s="4" t="s">
        <v>827</v>
      </c>
      <c r="C333" s="5" t="str">
        <f t="shared" si="5"/>
        <v>AAL - Puu Aalii</v>
      </c>
      <c r="D333" s="4" t="s">
        <v>828</v>
      </c>
      <c r="E333" s="4" t="s">
        <v>605</v>
      </c>
      <c r="F333" s="4" t="s">
        <v>196</v>
      </c>
      <c r="G333" s="4" t="s">
        <v>196</v>
      </c>
    </row>
    <row r="334" spans="1:7" ht="17.25" customHeight="1" x14ac:dyDescent="0.25">
      <c r="A334" s="4" t="s">
        <v>826</v>
      </c>
      <c r="B334" s="4" t="s">
        <v>829</v>
      </c>
      <c r="C334" s="5" t="str">
        <f t="shared" si="5"/>
        <v>AIA - Waialaia</v>
      </c>
      <c r="D334" s="4" t="s">
        <v>830</v>
      </c>
      <c r="E334" s="4" t="s">
        <v>605</v>
      </c>
      <c r="F334" s="4" t="s">
        <v>196</v>
      </c>
      <c r="G334" s="4" t="s">
        <v>196</v>
      </c>
    </row>
    <row r="335" spans="1:7" ht="17.25" customHeight="1" x14ac:dyDescent="0.25">
      <c r="A335" s="4" t="s">
        <v>826</v>
      </c>
      <c r="B335" s="4" t="s">
        <v>831</v>
      </c>
      <c r="C335" s="5" t="str">
        <f t="shared" si="5"/>
        <v>AUA - Haua</v>
      </c>
      <c r="D335" s="4" t="s">
        <v>832</v>
      </c>
      <c r="E335" s="4" t="s">
        <v>605</v>
      </c>
      <c r="F335" s="4" t="s">
        <v>196</v>
      </c>
      <c r="G335" s="4" t="s">
        <v>196</v>
      </c>
    </row>
    <row r="336" spans="1:7" ht="17.25" customHeight="1" x14ac:dyDescent="0.25">
      <c r="A336" s="4" t="s">
        <v>826</v>
      </c>
      <c r="B336" s="4" t="s">
        <v>833</v>
      </c>
      <c r="C336" s="5" t="str">
        <f t="shared" si="5"/>
        <v>AWE - Awehi</v>
      </c>
      <c r="D336" s="4" t="s">
        <v>834</v>
      </c>
      <c r="E336" s="4" t="s">
        <v>605</v>
      </c>
      <c r="F336" s="4" t="s">
        <v>196</v>
      </c>
      <c r="G336" s="4" t="s">
        <v>196</v>
      </c>
    </row>
    <row r="337" spans="1:7" ht="17.25" customHeight="1" x14ac:dyDescent="0.25">
      <c r="A337" s="4" t="s">
        <v>826</v>
      </c>
      <c r="B337" s="4" t="s">
        <v>835</v>
      </c>
      <c r="C337" s="5" t="str">
        <f t="shared" si="5"/>
        <v>BAS - Palawai Basin</v>
      </c>
      <c r="D337" s="4" t="s">
        <v>836</v>
      </c>
      <c r="E337" s="4" t="s">
        <v>605</v>
      </c>
      <c r="F337" s="4" t="s">
        <v>196</v>
      </c>
      <c r="G337" s="4" t="s">
        <v>196</v>
      </c>
    </row>
    <row r="338" spans="1:7" ht="17.25" customHeight="1" x14ac:dyDescent="0.25">
      <c r="A338" s="4" t="s">
        <v>826</v>
      </c>
      <c r="B338" s="4" t="s">
        <v>837</v>
      </c>
      <c r="C338" s="5" t="str">
        <f t="shared" si="5"/>
        <v>CIT - Lanai City</v>
      </c>
      <c r="D338" s="4" t="s">
        <v>838</v>
      </c>
      <c r="E338" s="4" t="s">
        <v>605</v>
      </c>
      <c r="F338" s="4" t="s">
        <v>196</v>
      </c>
      <c r="G338" s="4" t="s">
        <v>196</v>
      </c>
    </row>
    <row r="339" spans="1:7" ht="17.25" customHeight="1" x14ac:dyDescent="0.25">
      <c r="A339" s="4" t="s">
        <v>826</v>
      </c>
      <c r="B339" s="4" t="s">
        <v>839</v>
      </c>
      <c r="C339" s="5" t="str">
        <f t="shared" si="5"/>
        <v>HAA - Haalelepaakai</v>
      </c>
      <c r="D339" s="4" t="s">
        <v>840</v>
      </c>
      <c r="E339" s="4" t="s">
        <v>605</v>
      </c>
      <c r="F339" s="4" t="s">
        <v>196</v>
      </c>
      <c r="G339" s="4" t="s">
        <v>196</v>
      </c>
    </row>
    <row r="340" spans="1:7" ht="17.25" customHeight="1" x14ac:dyDescent="0.25">
      <c r="A340" s="4" t="s">
        <v>826</v>
      </c>
      <c r="B340" s="4" t="s">
        <v>841</v>
      </c>
      <c r="C340" s="5" t="str">
        <f t="shared" si="5"/>
        <v>HAL - Halulu</v>
      </c>
      <c r="D340" s="4" t="s">
        <v>231</v>
      </c>
      <c r="E340" s="4" t="s">
        <v>605</v>
      </c>
      <c r="F340" s="4" t="s">
        <v>196</v>
      </c>
      <c r="G340" s="4" t="s">
        <v>196</v>
      </c>
    </row>
    <row r="341" spans="1:7" ht="17.25" customHeight="1" x14ac:dyDescent="0.25">
      <c r="A341" s="4" t="s">
        <v>826</v>
      </c>
      <c r="B341" s="4" t="s">
        <v>842</v>
      </c>
      <c r="C341" s="5" t="str">
        <f t="shared" si="5"/>
        <v>HAW - Hawaiilanui</v>
      </c>
      <c r="D341" s="4" t="s">
        <v>233</v>
      </c>
      <c r="E341" s="4" t="s">
        <v>605</v>
      </c>
      <c r="F341" s="4" t="s">
        <v>196</v>
      </c>
      <c r="G341" s="4" t="s">
        <v>196</v>
      </c>
    </row>
    <row r="342" spans="1:7" ht="17.25" customHeight="1" x14ac:dyDescent="0.25">
      <c r="A342" s="4" t="s">
        <v>826</v>
      </c>
      <c r="B342" s="4" t="s">
        <v>843</v>
      </c>
      <c r="C342" s="5" t="str">
        <f t="shared" si="5"/>
        <v>HII - Hii Flats</v>
      </c>
      <c r="D342" s="4" t="s">
        <v>844</v>
      </c>
      <c r="E342" s="4" t="s">
        <v>605</v>
      </c>
      <c r="F342" s="4" t="s">
        <v>196</v>
      </c>
      <c r="G342" s="4" t="s">
        <v>196</v>
      </c>
    </row>
    <row r="343" spans="1:7" ht="17.25" customHeight="1" x14ac:dyDescent="0.25">
      <c r="A343" s="4" t="s">
        <v>826</v>
      </c>
      <c r="B343" s="4" t="s">
        <v>845</v>
      </c>
      <c r="C343" s="5" t="str">
        <f t="shared" si="5"/>
        <v>HOO - Hookio</v>
      </c>
      <c r="D343" s="4" t="s">
        <v>267</v>
      </c>
      <c r="E343" s="4" t="s">
        <v>605</v>
      </c>
      <c r="F343" s="4" t="s">
        <v>196</v>
      </c>
      <c r="G343" s="4" t="s">
        <v>196</v>
      </c>
    </row>
    <row r="344" spans="1:7" ht="17.25" customHeight="1" x14ac:dyDescent="0.25">
      <c r="A344" s="4" t="s">
        <v>826</v>
      </c>
      <c r="B344" s="4" t="s">
        <v>846</v>
      </c>
      <c r="C344" s="5" t="str">
        <f t="shared" si="5"/>
        <v>HUL - Hulopoe</v>
      </c>
      <c r="D344" s="4" t="s">
        <v>691</v>
      </c>
      <c r="E344" s="4" t="s">
        <v>605</v>
      </c>
      <c r="F344" s="4" t="s">
        <v>196</v>
      </c>
      <c r="G344" s="4" t="s">
        <v>196</v>
      </c>
    </row>
    <row r="345" spans="1:7" ht="17.25" customHeight="1" x14ac:dyDescent="0.25">
      <c r="A345" s="4" t="s">
        <v>826</v>
      </c>
      <c r="B345" s="4" t="s">
        <v>847</v>
      </c>
      <c r="C345" s="5" t="str">
        <f t="shared" si="5"/>
        <v>KAA - Kaa</v>
      </c>
      <c r="D345" s="4" t="s">
        <v>285</v>
      </c>
      <c r="E345" s="4" t="s">
        <v>605</v>
      </c>
      <c r="F345" s="4" t="s">
        <v>196</v>
      </c>
      <c r="G345" s="4" t="s">
        <v>196</v>
      </c>
    </row>
    <row r="346" spans="1:7" ht="17.25" customHeight="1" x14ac:dyDescent="0.25">
      <c r="A346" s="4" t="s">
        <v>826</v>
      </c>
      <c r="B346" s="4" t="s">
        <v>848</v>
      </c>
      <c r="C346" s="5" t="str">
        <f t="shared" si="5"/>
        <v>KAW - Kawaiu</v>
      </c>
      <c r="D346" s="4" t="s">
        <v>710</v>
      </c>
      <c r="E346" s="4" t="s">
        <v>605</v>
      </c>
      <c r="F346" s="4" t="s">
        <v>196</v>
      </c>
      <c r="G346" s="4" t="s">
        <v>196</v>
      </c>
    </row>
    <row r="347" spans="1:7" ht="17.25" customHeight="1" x14ac:dyDescent="0.25">
      <c r="A347" s="4" t="s">
        <v>826</v>
      </c>
      <c r="B347" s="4" t="s">
        <v>849</v>
      </c>
      <c r="C347" s="5" t="str">
        <f t="shared" si="5"/>
        <v>KHE - Kahea</v>
      </c>
      <c r="D347" s="4" t="s">
        <v>329</v>
      </c>
      <c r="E347" s="4" t="s">
        <v>605</v>
      </c>
      <c r="F347" s="4" t="s">
        <v>850</v>
      </c>
      <c r="G347" s="4" t="s">
        <v>196</v>
      </c>
    </row>
    <row r="348" spans="1:7" ht="17.25" customHeight="1" x14ac:dyDescent="0.25">
      <c r="A348" s="4" t="s">
        <v>826</v>
      </c>
      <c r="B348" s="4" t="s">
        <v>851</v>
      </c>
      <c r="C348" s="5" t="str">
        <f t="shared" si="5"/>
        <v>KHL - Kaiholena</v>
      </c>
      <c r="D348" s="4" t="s">
        <v>715</v>
      </c>
      <c r="E348" s="4" t="s">
        <v>605</v>
      </c>
      <c r="F348" s="4" t="s">
        <v>196</v>
      </c>
      <c r="G348" s="4" t="s">
        <v>196</v>
      </c>
    </row>
    <row r="349" spans="1:7" ht="17.25" customHeight="1" x14ac:dyDescent="0.25">
      <c r="A349" s="4" t="s">
        <v>826</v>
      </c>
      <c r="B349" s="4" t="s">
        <v>326</v>
      </c>
      <c r="C349" s="5" t="str">
        <f t="shared" si="5"/>
        <v>KHU - Kahua</v>
      </c>
      <c r="D349" s="4" t="s">
        <v>852</v>
      </c>
      <c r="E349" s="4" t="s">
        <v>605</v>
      </c>
      <c r="F349" s="4" t="s">
        <v>196</v>
      </c>
      <c r="G349" s="4" t="s">
        <v>196</v>
      </c>
    </row>
    <row r="350" spans="1:7" ht="17.25" customHeight="1" x14ac:dyDescent="0.25">
      <c r="A350" s="4" t="s">
        <v>826</v>
      </c>
      <c r="B350" s="4" t="s">
        <v>853</v>
      </c>
      <c r="C350" s="5" t="str">
        <f t="shared" si="5"/>
        <v>KLM - Kalamanui</v>
      </c>
      <c r="D350" s="4" t="s">
        <v>353</v>
      </c>
      <c r="E350" s="4" t="s">
        <v>605</v>
      </c>
      <c r="F350" s="4" t="s">
        <v>196</v>
      </c>
      <c r="G350" s="4" t="s">
        <v>196</v>
      </c>
    </row>
    <row r="351" spans="1:7" ht="17.25" customHeight="1" x14ac:dyDescent="0.25">
      <c r="A351" s="4" t="s">
        <v>826</v>
      </c>
      <c r="B351" s="4" t="s">
        <v>854</v>
      </c>
      <c r="C351" s="5" t="str">
        <f t="shared" si="5"/>
        <v>KMK - Kalamaiki</v>
      </c>
      <c r="D351" s="4" t="s">
        <v>363</v>
      </c>
      <c r="E351" s="4" t="s">
        <v>605</v>
      </c>
      <c r="F351" s="4" t="s">
        <v>196</v>
      </c>
      <c r="G351" s="4" t="s">
        <v>196</v>
      </c>
    </row>
    <row r="352" spans="1:7" ht="17.25" customHeight="1" x14ac:dyDescent="0.25">
      <c r="A352" s="4" t="s">
        <v>826</v>
      </c>
      <c r="B352" s="4" t="s">
        <v>855</v>
      </c>
      <c r="C352" s="5" t="str">
        <f t="shared" si="5"/>
        <v>KMP - Kaumalapau</v>
      </c>
      <c r="D352" s="4" t="s">
        <v>856</v>
      </c>
      <c r="E352" s="4" t="s">
        <v>605</v>
      </c>
      <c r="F352" s="4" t="s">
        <v>196</v>
      </c>
      <c r="G352" s="4" t="s">
        <v>196</v>
      </c>
    </row>
    <row r="353" spans="1:7" ht="17.25" customHeight="1" x14ac:dyDescent="0.25">
      <c r="A353" s="4" t="s">
        <v>826</v>
      </c>
      <c r="B353" s="4" t="s">
        <v>857</v>
      </c>
      <c r="C353" s="5" t="str">
        <f t="shared" si="5"/>
        <v>KNE - Kanepuu</v>
      </c>
      <c r="D353" s="4" t="s">
        <v>858</v>
      </c>
      <c r="E353" s="4" t="s">
        <v>605</v>
      </c>
      <c r="F353" s="4" t="s">
        <v>859</v>
      </c>
      <c r="G353" s="4" t="s">
        <v>196</v>
      </c>
    </row>
    <row r="354" spans="1:7" ht="17.25" customHeight="1" x14ac:dyDescent="0.25">
      <c r="A354" s="4" t="s">
        <v>826</v>
      </c>
      <c r="B354" s="4" t="s">
        <v>302</v>
      </c>
      <c r="C354" s="5" t="str">
        <f t="shared" si="5"/>
        <v>KPA - Kapua</v>
      </c>
      <c r="D354" s="4" t="s">
        <v>391</v>
      </c>
      <c r="E354" s="4" t="s">
        <v>605</v>
      </c>
      <c r="F354" s="4" t="s">
        <v>196</v>
      </c>
      <c r="G354" s="4" t="s">
        <v>196</v>
      </c>
    </row>
    <row r="355" spans="1:7" ht="17.25" customHeight="1" x14ac:dyDescent="0.25">
      <c r="A355" s="4" t="s">
        <v>826</v>
      </c>
      <c r="B355" s="4" t="s">
        <v>860</v>
      </c>
      <c r="C355" s="5" t="str">
        <f t="shared" si="5"/>
        <v>KPK - Kapohaku</v>
      </c>
      <c r="D355" s="4" t="s">
        <v>395</v>
      </c>
      <c r="E355" s="4" t="s">
        <v>605</v>
      </c>
      <c r="F355" s="4" t="s">
        <v>196</v>
      </c>
      <c r="G355" s="4" t="s">
        <v>196</v>
      </c>
    </row>
    <row r="356" spans="1:7" ht="17.25" customHeight="1" x14ac:dyDescent="0.25">
      <c r="A356" s="4" t="s">
        <v>826</v>
      </c>
      <c r="B356" s="4" t="s">
        <v>861</v>
      </c>
      <c r="C356" s="5" t="str">
        <f t="shared" si="5"/>
        <v>KPN - Kapano</v>
      </c>
      <c r="D356" s="4" t="s">
        <v>862</v>
      </c>
      <c r="E356" s="4" t="s">
        <v>605</v>
      </c>
      <c r="F356" s="4" t="s">
        <v>196</v>
      </c>
      <c r="G356" s="4" t="s">
        <v>196</v>
      </c>
    </row>
    <row r="357" spans="1:7" ht="17.25" customHeight="1" x14ac:dyDescent="0.25">
      <c r="A357" s="4" t="s">
        <v>826</v>
      </c>
      <c r="B357" s="4" t="s">
        <v>863</v>
      </c>
      <c r="C357" s="5" t="str">
        <f t="shared" si="5"/>
        <v>KPU - Kaapahu</v>
      </c>
      <c r="D357" s="4" t="s">
        <v>399</v>
      </c>
      <c r="E357" s="4" t="s">
        <v>605</v>
      </c>
      <c r="F357" s="4" t="s">
        <v>196</v>
      </c>
      <c r="G357" s="4" t="s">
        <v>196</v>
      </c>
    </row>
    <row r="358" spans="1:7" ht="17.25" customHeight="1" x14ac:dyDescent="0.25">
      <c r="A358" s="4" t="s">
        <v>826</v>
      </c>
      <c r="B358" s="4" t="s">
        <v>864</v>
      </c>
      <c r="C358" s="5" t="str">
        <f t="shared" si="5"/>
        <v>KUA - Kuahua</v>
      </c>
      <c r="D358" s="4" t="s">
        <v>401</v>
      </c>
      <c r="E358" s="4" t="s">
        <v>605</v>
      </c>
      <c r="F358" s="4" t="s">
        <v>196</v>
      </c>
      <c r="G358" s="4" t="s">
        <v>196</v>
      </c>
    </row>
    <row r="359" spans="1:7" ht="17.25" customHeight="1" x14ac:dyDescent="0.25">
      <c r="A359" s="4" t="s">
        <v>826</v>
      </c>
      <c r="B359" s="4" t="s">
        <v>865</v>
      </c>
      <c r="C359" s="5" t="str">
        <f t="shared" si="5"/>
        <v>LAN - Lanaihale</v>
      </c>
      <c r="D359" s="4" t="s">
        <v>866</v>
      </c>
      <c r="E359" s="4" t="s">
        <v>605</v>
      </c>
      <c r="F359" s="4" t="s">
        <v>196</v>
      </c>
      <c r="G359" s="4" t="s">
        <v>196</v>
      </c>
    </row>
    <row r="360" spans="1:7" ht="17.25" customHeight="1" x14ac:dyDescent="0.25">
      <c r="A360" s="4" t="s">
        <v>826</v>
      </c>
      <c r="B360" s="4" t="s">
        <v>867</v>
      </c>
      <c r="C360" s="5" t="str">
        <f t="shared" si="5"/>
        <v>LAP - Lapaiki</v>
      </c>
      <c r="D360" s="4" t="s">
        <v>425</v>
      </c>
      <c r="E360" s="4" t="s">
        <v>605</v>
      </c>
      <c r="F360" s="4" t="s">
        <v>196</v>
      </c>
      <c r="G360" s="4" t="s">
        <v>196</v>
      </c>
    </row>
    <row r="361" spans="1:7" ht="17.25" customHeight="1" x14ac:dyDescent="0.25">
      <c r="A361" s="4" t="s">
        <v>826</v>
      </c>
      <c r="B361" s="4" t="s">
        <v>868</v>
      </c>
      <c r="C361" s="5" t="str">
        <f t="shared" si="5"/>
        <v>LIA - Paliamano</v>
      </c>
      <c r="D361" s="4" t="s">
        <v>869</v>
      </c>
      <c r="E361" s="4" t="s">
        <v>605</v>
      </c>
      <c r="F361" s="4" t="s">
        <v>196</v>
      </c>
      <c r="G361" s="4" t="s">
        <v>196</v>
      </c>
    </row>
    <row r="362" spans="1:7" ht="17.25" customHeight="1" x14ac:dyDescent="0.25">
      <c r="A362" s="4" t="s">
        <v>826</v>
      </c>
      <c r="B362" s="4" t="s">
        <v>870</v>
      </c>
      <c r="C362" s="5" t="str">
        <f t="shared" si="5"/>
        <v>LOP - Lopa</v>
      </c>
      <c r="D362" s="4" t="s">
        <v>871</v>
      </c>
      <c r="E362" s="4" t="s">
        <v>605</v>
      </c>
      <c r="F362" s="4" t="s">
        <v>196</v>
      </c>
      <c r="G362" s="4" t="s">
        <v>196</v>
      </c>
    </row>
    <row r="363" spans="1:7" ht="17.25" customHeight="1" x14ac:dyDescent="0.25">
      <c r="A363" s="4" t="s">
        <v>826</v>
      </c>
      <c r="B363" s="4" t="s">
        <v>872</v>
      </c>
      <c r="C363" s="5" t="str">
        <f t="shared" si="5"/>
        <v>MAH - Mahanalua</v>
      </c>
      <c r="D363" s="4" t="s">
        <v>750</v>
      </c>
      <c r="E363" s="4" t="s">
        <v>605</v>
      </c>
      <c r="F363" s="4" t="s">
        <v>196</v>
      </c>
      <c r="G363" s="4" t="s">
        <v>196</v>
      </c>
    </row>
    <row r="364" spans="1:7" ht="17.25" customHeight="1" x14ac:dyDescent="0.25">
      <c r="A364" s="4" t="s">
        <v>826</v>
      </c>
      <c r="B364" s="4" t="s">
        <v>873</v>
      </c>
      <c r="C364" s="5" t="str">
        <f t="shared" si="5"/>
        <v>MAN - Manele</v>
      </c>
      <c r="D364" s="4" t="s">
        <v>441</v>
      </c>
      <c r="E364" s="4" t="s">
        <v>605</v>
      </c>
      <c r="F364" s="4" t="s">
        <v>196</v>
      </c>
      <c r="G364" s="4" t="s">
        <v>196</v>
      </c>
    </row>
    <row r="365" spans="1:7" ht="17.25" customHeight="1" x14ac:dyDescent="0.25">
      <c r="A365" s="4" t="s">
        <v>826</v>
      </c>
      <c r="B365" s="4" t="s">
        <v>874</v>
      </c>
      <c r="C365" s="5" t="str">
        <f t="shared" si="5"/>
        <v>MAU - Maunalei</v>
      </c>
      <c r="D365" s="4" t="s">
        <v>443</v>
      </c>
      <c r="E365" s="4" t="s">
        <v>605</v>
      </c>
      <c r="F365" s="4" t="s">
        <v>196</v>
      </c>
      <c r="G365" s="4" t="s">
        <v>196</v>
      </c>
    </row>
    <row r="366" spans="1:7" ht="17.25" customHeight="1" x14ac:dyDescent="0.25">
      <c r="A366" s="4" t="s">
        <v>826</v>
      </c>
      <c r="B366" s="4" t="s">
        <v>875</v>
      </c>
      <c r="C366" s="5" t="str">
        <f t="shared" si="5"/>
        <v>NAH - Naha</v>
      </c>
      <c r="D366" s="4" t="s">
        <v>767</v>
      </c>
      <c r="E366" s="4" t="s">
        <v>605</v>
      </c>
      <c r="F366" s="4" t="s">
        <v>196</v>
      </c>
      <c r="G366" s="4" t="s">
        <v>196</v>
      </c>
    </row>
    <row r="367" spans="1:7" ht="17.25" customHeight="1" x14ac:dyDescent="0.25">
      <c r="A367" s="4" t="s">
        <v>826</v>
      </c>
      <c r="B367" s="4" t="s">
        <v>876</v>
      </c>
      <c r="C367" s="5" t="str">
        <f t="shared" si="5"/>
        <v>NOA - Kaunoa</v>
      </c>
      <c r="D367" s="4" t="s">
        <v>774</v>
      </c>
      <c r="E367" s="4" t="s">
        <v>605</v>
      </c>
      <c r="F367" s="4" t="s">
        <v>196</v>
      </c>
      <c r="G367" s="4" t="s">
        <v>196</v>
      </c>
    </row>
    <row r="368" spans="1:7" ht="17.25" customHeight="1" x14ac:dyDescent="0.25">
      <c r="A368" s="4" t="s">
        <v>826</v>
      </c>
      <c r="B368" s="4" t="s">
        <v>496</v>
      </c>
      <c r="C368" s="5" t="str">
        <f t="shared" si="5"/>
        <v>OHO - Kapoho</v>
      </c>
      <c r="D368" s="4" t="s">
        <v>497</v>
      </c>
      <c r="E368" s="4" t="s">
        <v>605</v>
      </c>
      <c r="F368" s="4" t="s">
        <v>196</v>
      </c>
      <c r="G368" s="4" t="s">
        <v>196</v>
      </c>
    </row>
    <row r="369" spans="1:7" ht="17.25" customHeight="1" x14ac:dyDescent="0.25">
      <c r="A369" s="4" t="s">
        <v>826</v>
      </c>
      <c r="B369" s="4" t="s">
        <v>877</v>
      </c>
      <c r="C369" s="5" t="str">
        <f t="shared" si="5"/>
        <v>OKO - Nahoko</v>
      </c>
      <c r="D369" s="4" t="s">
        <v>878</v>
      </c>
      <c r="E369" s="4" t="s">
        <v>605</v>
      </c>
      <c r="F369" s="4" t="s">
        <v>196</v>
      </c>
      <c r="G369" s="4" t="s">
        <v>196</v>
      </c>
    </row>
    <row r="370" spans="1:7" ht="17.25" customHeight="1" x14ac:dyDescent="0.25">
      <c r="A370" s="4" t="s">
        <v>826</v>
      </c>
      <c r="B370" s="4" t="s">
        <v>879</v>
      </c>
      <c r="C370" s="5" t="str">
        <f t="shared" si="5"/>
        <v>OLA - Hauola</v>
      </c>
      <c r="D370" s="4" t="s">
        <v>499</v>
      </c>
      <c r="E370" s="4" t="s">
        <v>605</v>
      </c>
      <c r="F370" s="4" t="s">
        <v>196</v>
      </c>
      <c r="G370" s="4" t="s">
        <v>196</v>
      </c>
    </row>
    <row r="371" spans="1:7" ht="17.25" customHeight="1" x14ac:dyDescent="0.25">
      <c r="A371" s="4" t="s">
        <v>826</v>
      </c>
      <c r="B371" s="4" t="s">
        <v>688</v>
      </c>
      <c r="C371" s="5" t="str">
        <f t="shared" si="5"/>
        <v>OPU - Honopu</v>
      </c>
      <c r="D371" s="4" t="s">
        <v>880</v>
      </c>
      <c r="E371" s="4" t="s">
        <v>605</v>
      </c>
      <c r="F371" s="4" t="s">
        <v>196</v>
      </c>
      <c r="G371" s="4" t="s">
        <v>196</v>
      </c>
    </row>
    <row r="372" spans="1:7" ht="17.25" customHeight="1" x14ac:dyDescent="0.25">
      <c r="A372" s="4" t="s">
        <v>826</v>
      </c>
      <c r="B372" s="4" t="s">
        <v>881</v>
      </c>
      <c r="C372" s="5" t="str">
        <f t="shared" si="5"/>
        <v>PKK - Paliakoae-Koala</v>
      </c>
      <c r="D372" s="4" t="s">
        <v>882</v>
      </c>
      <c r="E372" s="4" t="s">
        <v>605</v>
      </c>
      <c r="F372" s="4" t="s">
        <v>196</v>
      </c>
      <c r="G372" s="4" t="s">
        <v>196</v>
      </c>
    </row>
    <row r="373" spans="1:7" ht="17.25" customHeight="1" x14ac:dyDescent="0.25">
      <c r="A373" s="4" t="s">
        <v>826</v>
      </c>
      <c r="B373" s="4" t="s">
        <v>883</v>
      </c>
      <c r="C373" s="5" t="str">
        <f t="shared" si="5"/>
        <v>PMK - Puumaiekahi</v>
      </c>
      <c r="D373" s="4" t="s">
        <v>884</v>
      </c>
      <c r="E373" s="4" t="s">
        <v>605</v>
      </c>
      <c r="F373" s="4" t="s">
        <v>196</v>
      </c>
      <c r="G373" s="4" t="s">
        <v>196</v>
      </c>
    </row>
    <row r="374" spans="1:7" ht="17.25" customHeight="1" x14ac:dyDescent="0.25">
      <c r="A374" s="4" t="s">
        <v>826</v>
      </c>
      <c r="B374" s="4" t="s">
        <v>885</v>
      </c>
      <c r="C374" s="5" t="str">
        <f t="shared" si="5"/>
        <v>POA - Poaiwa</v>
      </c>
      <c r="D374" s="4" t="s">
        <v>886</v>
      </c>
      <c r="E374" s="4" t="s">
        <v>605</v>
      </c>
      <c r="F374" s="4" t="s">
        <v>196</v>
      </c>
      <c r="G374" s="4" t="s">
        <v>196</v>
      </c>
    </row>
    <row r="375" spans="1:7" ht="17.25" customHeight="1" x14ac:dyDescent="0.25">
      <c r="A375" s="4" t="s">
        <v>826</v>
      </c>
      <c r="B375" s="4" t="s">
        <v>887</v>
      </c>
      <c r="C375" s="5" t="str">
        <f t="shared" si="5"/>
        <v>UKA - Anapuka</v>
      </c>
      <c r="D375" s="4" t="s">
        <v>888</v>
      </c>
      <c r="E375" s="4" t="s">
        <v>605</v>
      </c>
      <c r="F375" s="4" t="s">
        <v>196</v>
      </c>
      <c r="G375" s="4" t="s">
        <v>196</v>
      </c>
    </row>
    <row r="376" spans="1:7" ht="17.25" customHeight="1" x14ac:dyDescent="0.25">
      <c r="A376" s="4" t="s">
        <v>826</v>
      </c>
      <c r="B376" s="4" t="s">
        <v>889</v>
      </c>
      <c r="C376" s="5" t="str">
        <f t="shared" si="5"/>
        <v>ULA - Ulaula</v>
      </c>
      <c r="D376" s="4" t="s">
        <v>566</v>
      </c>
      <c r="E376" s="4" t="s">
        <v>605</v>
      </c>
      <c r="F376" s="4" t="s">
        <v>196</v>
      </c>
      <c r="G376" s="4" t="s">
        <v>196</v>
      </c>
    </row>
    <row r="377" spans="1:7" ht="17.25" customHeight="1" x14ac:dyDescent="0.25">
      <c r="A377" s="4" t="s">
        <v>826</v>
      </c>
      <c r="B377" s="4" t="s">
        <v>890</v>
      </c>
      <c r="C377" s="5" t="str">
        <f t="shared" si="5"/>
        <v>WHN - Wahane</v>
      </c>
      <c r="D377" s="4" t="s">
        <v>891</v>
      </c>
      <c r="E377" s="4" t="s">
        <v>605</v>
      </c>
      <c r="F377" s="4" t="s">
        <v>196</v>
      </c>
      <c r="G377" s="4" t="s">
        <v>196</v>
      </c>
    </row>
    <row r="378" spans="1:7" ht="17.25" customHeight="1" x14ac:dyDescent="0.25">
      <c r="A378" s="4" t="s">
        <v>826</v>
      </c>
      <c r="B378" s="4" t="s">
        <v>892</v>
      </c>
      <c r="C378" s="5" t="str">
        <f t="shared" si="5"/>
        <v>WOP - Waiopa</v>
      </c>
      <c r="D378" s="4" t="s">
        <v>893</v>
      </c>
      <c r="E378" s="4" t="s">
        <v>605</v>
      </c>
      <c r="F378" s="4" t="s">
        <v>196</v>
      </c>
      <c r="G378" s="4" t="s">
        <v>196</v>
      </c>
    </row>
    <row r="379" spans="1:7" ht="17.25" customHeight="1" x14ac:dyDescent="0.25">
      <c r="A379" s="4" t="s">
        <v>826</v>
      </c>
      <c r="B379" s="4" t="s">
        <v>894</v>
      </c>
      <c r="C379" s="5" t="str">
        <f t="shared" si="5"/>
        <v>WWK - Waiapaa-Waiakaiole</v>
      </c>
      <c r="D379" s="4" t="s">
        <v>895</v>
      </c>
      <c r="E379" s="4" t="s">
        <v>605</v>
      </c>
      <c r="F379" s="4" t="s">
        <v>196</v>
      </c>
      <c r="G379" s="4" t="s">
        <v>196</v>
      </c>
    </row>
    <row r="380" spans="1:7" ht="17.25" customHeight="1" x14ac:dyDescent="0.25">
      <c r="A380" s="4" t="s">
        <v>826</v>
      </c>
      <c r="B380" s="4" t="s">
        <v>603</v>
      </c>
      <c r="C380" s="5" t="str">
        <f t="shared" si="5"/>
        <v>ZZZ - Unknown</v>
      </c>
      <c r="D380" s="4" t="s">
        <v>604</v>
      </c>
      <c r="E380" s="4" t="s">
        <v>605</v>
      </c>
      <c r="F380" s="4"/>
      <c r="G380" s="4"/>
    </row>
    <row r="381" spans="1:7" ht="17.25" customHeight="1" x14ac:dyDescent="0.25">
      <c r="A381" s="4" t="s">
        <v>41</v>
      </c>
      <c r="B381" s="4" t="s">
        <v>896</v>
      </c>
      <c r="C381" s="5" t="str">
        <f t="shared" si="5"/>
        <v>AHI - Ahihi Kinau</v>
      </c>
      <c r="D381" s="4" t="s">
        <v>202</v>
      </c>
      <c r="E381" s="4" t="s">
        <v>897</v>
      </c>
      <c r="F381" s="4" t="s">
        <v>898</v>
      </c>
      <c r="G381" s="4" t="s">
        <v>196</v>
      </c>
    </row>
    <row r="382" spans="1:7" ht="17.25" customHeight="1" x14ac:dyDescent="0.25">
      <c r="A382" s="4" t="s">
        <v>41</v>
      </c>
      <c r="B382" s="4" t="s">
        <v>899</v>
      </c>
      <c r="C382" s="5" t="str">
        <f t="shared" si="5"/>
        <v>ALA - Alaalaula</v>
      </c>
      <c r="D382" s="4" t="s">
        <v>900</v>
      </c>
      <c r="E382" s="4" t="s">
        <v>897</v>
      </c>
      <c r="F382" s="4" t="s">
        <v>196</v>
      </c>
      <c r="G382" s="4" t="s">
        <v>196</v>
      </c>
    </row>
    <row r="383" spans="1:7" ht="17.25" customHeight="1" x14ac:dyDescent="0.25">
      <c r="A383" s="4" t="s">
        <v>41</v>
      </c>
      <c r="B383" s="4" t="s">
        <v>901</v>
      </c>
      <c r="C383" s="5" t="str">
        <f t="shared" si="5"/>
        <v>ALE - Alelele</v>
      </c>
      <c r="D383" s="4" t="s">
        <v>902</v>
      </c>
      <c r="E383" s="4" t="s">
        <v>897</v>
      </c>
      <c r="F383" s="4" t="s">
        <v>196</v>
      </c>
      <c r="G383" s="4" t="s">
        <v>196</v>
      </c>
    </row>
    <row r="384" spans="1:7" ht="17.25" customHeight="1" x14ac:dyDescent="0.25">
      <c r="A384" s="4" t="s">
        <v>41</v>
      </c>
      <c r="B384" s="4" t="s">
        <v>903</v>
      </c>
      <c r="C384" s="5" t="str">
        <f t="shared" si="5"/>
        <v>ALU - Alau Islet</v>
      </c>
      <c r="D384" s="4" t="s">
        <v>904</v>
      </c>
      <c r="E384" s="4" t="s">
        <v>897</v>
      </c>
      <c r="F384" s="4" t="s">
        <v>905</v>
      </c>
      <c r="G384" s="4" t="s">
        <v>906</v>
      </c>
    </row>
    <row r="385" spans="1:7" ht="17.25" customHeight="1" x14ac:dyDescent="0.25">
      <c r="A385" s="4" t="s">
        <v>41</v>
      </c>
      <c r="B385" s="4" t="s">
        <v>907</v>
      </c>
      <c r="C385" s="5" t="str">
        <f t="shared" si="5"/>
        <v>ANA - Anakaluahine</v>
      </c>
      <c r="D385" s="4" t="s">
        <v>668</v>
      </c>
      <c r="E385" s="4" t="s">
        <v>908</v>
      </c>
      <c r="F385" s="4" t="s">
        <v>196</v>
      </c>
      <c r="G385" s="4" t="s">
        <v>196</v>
      </c>
    </row>
    <row r="386" spans="1:7" ht="17.25" customHeight="1" x14ac:dyDescent="0.25">
      <c r="A386" s="4" t="s">
        <v>41</v>
      </c>
      <c r="B386" s="4" t="s">
        <v>909</v>
      </c>
      <c r="C386" s="5" t="str">
        <f t="shared" si="5"/>
        <v>ANU - Honomanu</v>
      </c>
      <c r="D386" s="4" t="s">
        <v>910</v>
      </c>
      <c r="E386" s="4" t="s">
        <v>897</v>
      </c>
      <c r="F386" s="4" t="s">
        <v>196</v>
      </c>
      <c r="G386" s="4" t="s">
        <v>196</v>
      </c>
    </row>
    <row r="387" spans="1:7" ht="17.25" customHeight="1" x14ac:dyDescent="0.25">
      <c r="A387" s="4" t="s">
        <v>41</v>
      </c>
      <c r="B387" s="4" t="s">
        <v>911</v>
      </c>
      <c r="C387" s="5" t="str">
        <f t="shared" ref="C387:C451" si="6">CONCATENATE(D387, " - ", B387)</f>
        <v>APA - Kahawaihapapa</v>
      </c>
      <c r="D387" s="4" t="s">
        <v>912</v>
      </c>
      <c r="E387" s="4" t="s">
        <v>897</v>
      </c>
      <c r="F387" s="4" t="s">
        <v>196</v>
      </c>
      <c r="G387" s="4" t="s">
        <v>196</v>
      </c>
    </row>
    <row r="388" spans="1:7" ht="17.25" customHeight="1" x14ac:dyDescent="0.25">
      <c r="A388" s="4" t="s">
        <v>41</v>
      </c>
      <c r="B388" s="4" t="s">
        <v>593</v>
      </c>
      <c r="C388" s="5" t="str">
        <f t="shared" si="6"/>
        <v>APU - Waikapu</v>
      </c>
      <c r="D388" s="4" t="s">
        <v>212</v>
      </c>
      <c r="E388" s="4" t="s">
        <v>908</v>
      </c>
      <c r="F388" s="4" t="s">
        <v>196</v>
      </c>
      <c r="G388" s="4" t="s">
        <v>196</v>
      </c>
    </row>
    <row r="389" spans="1:7" ht="17.25" customHeight="1" x14ac:dyDescent="0.25">
      <c r="A389" s="4" t="s">
        <v>41</v>
      </c>
      <c r="B389" s="4" t="s">
        <v>913</v>
      </c>
      <c r="C389" s="5" t="str">
        <f t="shared" si="6"/>
        <v>EAS - East Wailuaiki</v>
      </c>
      <c r="D389" s="4" t="s">
        <v>914</v>
      </c>
      <c r="E389" s="4" t="s">
        <v>897</v>
      </c>
      <c r="F389" s="4" t="s">
        <v>196</v>
      </c>
      <c r="G389" s="4" t="s">
        <v>196</v>
      </c>
    </row>
    <row r="390" spans="1:7" ht="17.25" customHeight="1" x14ac:dyDescent="0.25">
      <c r="A390" s="4" t="s">
        <v>41</v>
      </c>
      <c r="B390" s="4" t="s">
        <v>915</v>
      </c>
      <c r="C390" s="5" t="str">
        <f t="shared" si="6"/>
        <v>EHU - Waiehu</v>
      </c>
      <c r="D390" s="4" t="s">
        <v>916</v>
      </c>
      <c r="E390" s="4" t="s">
        <v>908</v>
      </c>
      <c r="F390" s="4" t="s">
        <v>196</v>
      </c>
      <c r="G390" s="4" t="s">
        <v>196</v>
      </c>
    </row>
    <row r="391" spans="1:7" ht="17.25" customHeight="1" x14ac:dyDescent="0.25">
      <c r="A391" s="4" t="s">
        <v>41</v>
      </c>
      <c r="B391" s="4" t="s">
        <v>917</v>
      </c>
      <c r="C391" s="5" t="str">
        <f t="shared" si="6"/>
        <v>EKE - Eke Crater</v>
      </c>
      <c r="D391" s="4" t="s">
        <v>918</v>
      </c>
      <c r="E391" s="4" t="s">
        <v>908</v>
      </c>
      <c r="F391" s="4" t="s">
        <v>196</v>
      </c>
      <c r="G391" s="4" t="s">
        <v>196</v>
      </c>
    </row>
    <row r="392" spans="1:7" ht="17.25" customHeight="1" x14ac:dyDescent="0.25">
      <c r="A392" s="4" t="s">
        <v>41</v>
      </c>
      <c r="B392" s="4" t="s">
        <v>919</v>
      </c>
      <c r="C392" s="5" t="str">
        <f t="shared" si="6"/>
        <v>ELE - Honomaele</v>
      </c>
      <c r="D392" s="4" t="s">
        <v>224</v>
      </c>
      <c r="E392" s="4" t="s">
        <v>897</v>
      </c>
      <c r="F392" s="4" t="s">
        <v>196</v>
      </c>
      <c r="G392" s="4" t="s">
        <v>196</v>
      </c>
    </row>
    <row r="393" spans="1:7" ht="17.25" customHeight="1" x14ac:dyDescent="0.25">
      <c r="A393" s="4" t="s">
        <v>41</v>
      </c>
      <c r="B393" s="4" t="s">
        <v>920</v>
      </c>
      <c r="C393" s="5" t="str">
        <f t="shared" si="6"/>
        <v>ELI - Waieli</v>
      </c>
      <c r="D393" s="4" t="s">
        <v>675</v>
      </c>
      <c r="E393" s="4" t="s">
        <v>897</v>
      </c>
      <c r="F393" s="4" t="s">
        <v>196</v>
      </c>
      <c r="G393" s="4" t="s">
        <v>196</v>
      </c>
    </row>
    <row r="394" spans="1:7" ht="17.25" customHeight="1" x14ac:dyDescent="0.25">
      <c r="A394" s="4" t="s">
        <v>41</v>
      </c>
      <c r="B394" s="4" t="s">
        <v>921</v>
      </c>
      <c r="C394" s="5" t="str">
        <f t="shared" si="6"/>
        <v>ELU - HELU</v>
      </c>
      <c r="D394" s="4" t="s">
        <v>922</v>
      </c>
      <c r="E394" s="4" t="s">
        <v>908</v>
      </c>
      <c r="F394" s="4" t="s">
        <v>923</v>
      </c>
      <c r="G394" s="4" t="s">
        <v>196</v>
      </c>
    </row>
    <row r="395" spans="1:7" ht="17.25" customHeight="1" x14ac:dyDescent="0.25">
      <c r="A395" s="4" t="s">
        <v>41</v>
      </c>
      <c r="B395" s="4" t="s">
        <v>924</v>
      </c>
      <c r="C395" s="5" t="str">
        <f t="shared" si="6"/>
        <v>EOO - Haneoo</v>
      </c>
      <c r="D395" s="4" t="s">
        <v>925</v>
      </c>
      <c r="E395" s="4" t="s">
        <v>897</v>
      </c>
      <c r="F395" s="4" t="s">
        <v>196</v>
      </c>
      <c r="G395" s="4" t="s">
        <v>196</v>
      </c>
    </row>
    <row r="396" spans="1:7" ht="17.25" customHeight="1" x14ac:dyDescent="0.25">
      <c r="A396" s="146" t="s">
        <v>41</v>
      </c>
      <c r="B396" s="146" t="s">
        <v>926</v>
      </c>
      <c r="C396" s="147" t="s">
        <v>927</v>
      </c>
      <c r="D396" s="146" t="s">
        <v>928</v>
      </c>
      <c r="E396" s="146" t="s">
        <v>897</v>
      </c>
      <c r="F396" s="4" t="s">
        <v>196</v>
      </c>
      <c r="G396" s="4" t="s">
        <v>196</v>
      </c>
    </row>
    <row r="397" spans="1:7" ht="17.25" customHeight="1" x14ac:dyDescent="0.25">
      <c r="A397" s="4" t="s">
        <v>41</v>
      </c>
      <c r="B397" s="4" t="s">
        <v>929</v>
      </c>
      <c r="C397" s="5" t="str">
        <f t="shared" si="6"/>
        <v>HAH - Hahalawe</v>
      </c>
      <c r="D397" s="4" t="s">
        <v>930</v>
      </c>
      <c r="E397" s="4" t="s">
        <v>897</v>
      </c>
      <c r="F397" s="4" t="s">
        <v>196</v>
      </c>
      <c r="G397" s="4" t="s">
        <v>196</v>
      </c>
    </row>
    <row r="398" spans="1:7" ht="17.25" customHeight="1" x14ac:dyDescent="0.25">
      <c r="A398" s="4" t="s">
        <v>41</v>
      </c>
      <c r="B398" s="4" t="s">
        <v>931</v>
      </c>
      <c r="C398" s="5" t="str">
        <f t="shared" si="6"/>
        <v>HAI - Haipuaena</v>
      </c>
      <c r="D398" s="4" t="s">
        <v>932</v>
      </c>
      <c r="E398" s="4" t="s">
        <v>897</v>
      </c>
      <c r="F398" s="4" t="s">
        <v>933</v>
      </c>
      <c r="G398" s="4" t="s">
        <v>196</v>
      </c>
    </row>
    <row r="399" spans="1:7" ht="17.25" customHeight="1" x14ac:dyDescent="0.25">
      <c r="A399" s="4" t="s">
        <v>41</v>
      </c>
      <c r="B399" s="4" t="s">
        <v>934</v>
      </c>
      <c r="C399" s="5" t="str">
        <f t="shared" si="6"/>
        <v>HAK - Haleakala-Kahikinui</v>
      </c>
      <c r="D399" s="4" t="s">
        <v>228</v>
      </c>
      <c r="E399" s="4" t="s">
        <v>897</v>
      </c>
      <c r="F399" s="4" t="s">
        <v>935</v>
      </c>
      <c r="G399" s="4" t="s">
        <v>196</v>
      </c>
    </row>
    <row r="400" spans="1:7" ht="17.25" customHeight="1" x14ac:dyDescent="0.25">
      <c r="A400" s="4" t="s">
        <v>41</v>
      </c>
      <c r="B400" s="4" t="s">
        <v>936</v>
      </c>
      <c r="C400" s="5" t="str">
        <f t="shared" si="6"/>
        <v>HAN - Hanawi</v>
      </c>
      <c r="D400" s="4" t="s">
        <v>681</v>
      </c>
      <c r="E400" s="4" t="s">
        <v>897</v>
      </c>
      <c r="F400" s="4" t="s">
        <v>937</v>
      </c>
      <c r="G400" s="4" t="s">
        <v>196</v>
      </c>
    </row>
    <row r="401" spans="1:7" ht="17.25" customHeight="1" x14ac:dyDescent="0.25">
      <c r="A401" s="4" t="s">
        <v>41</v>
      </c>
      <c r="B401" s="4" t="s">
        <v>938</v>
      </c>
      <c r="C401" s="5" t="str">
        <f t="shared" si="6"/>
        <v>HAP - Haleakala-Papaanui</v>
      </c>
      <c r="D401" s="4" t="s">
        <v>939</v>
      </c>
      <c r="E401" s="4" t="s">
        <v>897</v>
      </c>
      <c r="F401" s="4" t="s">
        <v>196</v>
      </c>
      <c r="G401" s="4" t="s">
        <v>196</v>
      </c>
    </row>
    <row r="402" spans="1:7" ht="17.25" customHeight="1" x14ac:dyDescent="0.25">
      <c r="A402" s="4" t="s">
        <v>41</v>
      </c>
      <c r="B402" s="4" t="s">
        <v>940</v>
      </c>
      <c r="C402" s="5" t="str">
        <f t="shared" si="6"/>
        <v>HAU - Honokohau</v>
      </c>
      <c r="D402" s="4" t="s">
        <v>941</v>
      </c>
      <c r="E402" s="4" t="s">
        <v>908</v>
      </c>
      <c r="F402" s="4" t="s">
        <v>196</v>
      </c>
      <c r="G402" s="4" t="s">
        <v>196</v>
      </c>
    </row>
    <row r="403" spans="1:7" ht="17.25" customHeight="1" x14ac:dyDescent="0.25">
      <c r="A403" s="4" t="s">
        <v>41</v>
      </c>
      <c r="B403" s="4" t="s">
        <v>942</v>
      </c>
      <c r="C403" s="5" t="str">
        <f t="shared" si="6"/>
        <v>HEE - Waihee</v>
      </c>
      <c r="D403" s="4" t="s">
        <v>943</v>
      </c>
      <c r="E403" s="4" t="s">
        <v>908</v>
      </c>
      <c r="F403" s="4" t="s">
        <v>196</v>
      </c>
      <c r="G403" s="4" t="s">
        <v>196</v>
      </c>
    </row>
    <row r="404" spans="1:7" ht="17.25" customHeight="1" x14ac:dyDescent="0.25">
      <c r="A404" s="4" t="s">
        <v>41</v>
      </c>
      <c r="B404" s="4" t="s">
        <v>944</v>
      </c>
      <c r="C404" s="5" t="str">
        <f t="shared" si="6"/>
        <v>HEL - Heleleikeoha</v>
      </c>
      <c r="D404" s="4" t="s">
        <v>945</v>
      </c>
      <c r="E404" s="4" t="s">
        <v>897</v>
      </c>
      <c r="F404" s="4" t="s">
        <v>196</v>
      </c>
      <c r="G404" s="4" t="s">
        <v>196</v>
      </c>
    </row>
    <row r="405" spans="1:7" ht="17.25" customHeight="1" x14ac:dyDescent="0.25">
      <c r="A405" s="4" t="s">
        <v>41</v>
      </c>
      <c r="B405" s="4" t="s">
        <v>946</v>
      </c>
      <c r="C405" s="5" t="str">
        <f t="shared" si="6"/>
        <v>HLW - Hoolawa</v>
      </c>
      <c r="D405" s="4" t="s">
        <v>247</v>
      </c>
      <c r="E405" s="4" t="s">
        <v>897</v>
      </c>
      <c r="F405" s="4" t="s">
        <v>196</v>
      </c>
      <c r="G405" s="4" t="s">
        <v>196</v>
      </c>
    </row>
    <row r="406" spans="1:7" ht="14.25" customHeight="1" x14ac:dyDescent="0.25">
      <c r="A406" s="4" t="s">
        <v>41</v>
      </c>
      <c r="B406" s="4" t="s">
        <v>947</v>
      </c>
      <c r="C406" s="5" t="str">
        <f t="shared" si="6"/>
        <v>HNG - Haena Nui Gulch</v>
      </c>
      <c r="D406" s="4" t="s">
        <v>948</v>
      </c>
      <c r="E406" s="4" t="s">
        <v>908</v>
      </c>
      <c r="F406" s="4" t="s">
        <v>196</v>
      </c>
      <c r="G406" s="4" t="s">
        <v>196</v>
      </c>
    </row>
    <row r="407" spans="1:7" ht="14.25" customHeight="1" x14ac:dyDescent="0.25">
      <c r="A407" s="4" t="s">
        <v>41</v>
      </c>
      <c r="B407" s="4" t="s">
        <v>949</v>
      </c>
      <c r="C407" s="5" t="str">
        <f t="shared" si="6"/>
        <v>HNL - Honolua</v>
      </c>
      <c r="D407" s="4" t="s">
        <v>950</v>
      </c>
      <c r="E407" s="4" t="s">
        <v>908</v>
      </c>
      <c r="F407" s="4" t="s">
        <v>196</v>
      </c>
      <c r="G407" s="4" t="s">
        <v>196</v>
      </c>
    </row>
    <row r="408" spans="1:7" ht="14.25" customHeight="1" x14ac:dyDescent="0.25">
      <c r="A408" s="4" t="s">
        <v>41</v>
      </c>
      <c r="B408" s="4" t="s">
        <v>951</v>
      </c>
      <c r="C408" s="5" t="str">
        <f t="shared" si="6"/>
        <v>HNN - Honanana</v>
      </c>
      <c r="D408" s="4" t="s">
        <v>257</v>
      </c>
      <c r="E408" s="4" t="s">
        <v>908</v>
      </c>
      <c r="F408" s="4" t="s">
        <v>196</v>
      </c>
      <c r="G408" s="4" t="s">
        <v>196</v>
      </c>
    </row>
    <row r="409" spans="1:7" ht="14.25" customHeight="1" x14ac:dyDescent="0.25">
      <c r="A409" s="4" t="s">
        <v>41</v>
      </c>
      <c r="B409" s="4" t="s">
        <v>952</v>
      </c>
      <c r="C409" s="5" t="str">
        <f t="shared" si="6"/>
        <v>HNW - Hanawana</v>
      </c>
      <c r="D409" s="4" t="s">
        <v>953</v>
      </c>
      <c r="E409" s="4" t="s">
        <v>897</v>
      </c>
      <c r="F409" s="4" t="s">
        <v>196</v>
      </c>
      <c r="G409" s="4" t="s">
        <v>196</v>
      </c>
    </row>
    <row r="410" spans="1:7" ht="14.25" customHeight="1" x14ac:dyDescent="0.25">
      <c r="A410" s="4" t="s">
        <v>41</v>
      </c>
      <c r="B410" s="4" t="s">
        <v>954</v>
      </c>
      <c r="C410" s="5" t="str">
        <f t="shared" si="6"/>
        <v>HOA - Hoalua</v>
      </c>
      <c r="D410" s="4" t="s">
        <v>955</v>
      </c>
      <c r="E410" s="4" t="s">
        <v>897</v>
      </c>
      <c r="F410" s="4" t="s">
        <v>196</v>
      </c>
      <c r="G410" s="4" t="s">
        <v>196</v>
      </c>
    </row>
    <row r="411" spans="1:7" ht="14.25" customHeight="1" x14ac:dyDescent="0.25">
      <c r="A411" s="4" t="s">
        <v>41</v>
      </c>
      <c r="B411" s="4" t="s">
        <v>956</v>
      </c>
      <c r="C411" s="5" t="str">
        <f t="shared" si="6"/>
        <v>HOI - Hanehoi</v>
      </c>
      <c r="D411" s="4" t="s">
        <v>957</v>
      </c>
      <c r="E411" s="4" t="s">
        <v>897</v>
      </c>
      <c r="F411" s="4" t="s">
        <v>196</v>
      </c>
      <c r="G411" s="4" t="s">
        <v>196</v>
      </c>
    </row>
    <row r="412" spans="1:7" ht="14.25" customHeight="1" x14ac:dyDescent="0.25">
      <c r="A412" s="4" t="s">
        <v>41</v>
      </c>
      <c r="B412" s="4" t="s">
        <v>958</v>
      </c>
      <c r="C412" s="5" t="str">
        <f t="shared" si="6"/>
        <v>HON - Honokowai</v>
      </c>
      <c r="D412" s="4" t="s">
        <v>265</v>
      </c>
      <c r="E412" s="4" t="s">
        <v>908</v>
      </c>
      <c r="F412" s="4" t="s">
        <v>196</v>
      </c>
      <c r="G412" s="4" t="s">
        <v>196</v>
      </c>
    </row>
    <row r="413" spans="1:7" ht="14.25" customHeight="1" x14ac:dyDescent="0.25">
      <c r="A413" s="4" t="s">
        <v>41</v>
      </c>
      <c r="B413" s="4" t="s">
        <v>959</v>
      </c>
      <c r="C413" s="5" t="str">
        <f t="shared" si="6"/>
        <v>HUA - Honokahua</v>
      </c>
      <c r="D413" s="4" t="s">
        <v>271</v>
      </c>
      <c r="E413" s="4" t="s">
        <v>908</v>
      </c>
      <c r="F413" s="4" t="s">
        <v>196</v>
      </c>
      <c r="G413" s="4" t="s">
        <v>196</v>
      </c>
    </row>
    <row r="414" spans="1:7" ht="14.25" customHeight="1" x14ac:dyDescent="0.25">
      <c r="A414" s="4" t="s">
        <v>41</v>
      </c>
      <c r="B414" s="4" t="s">
        <v>960</v>
      </c>
      <c r="C414" s="5" t="str">
        <f t="shared" si="6"/>
        <v>HUE - Waiohue</v>
      </c>
      <c r="D414" s="4" t="s">
        <v>961</v>
      </c>
      <c r="E414" s="4" t="s">
        <v>897</v>
      </c>
      <c r="F414" s="4" t="s">
        <v>196</v>
      </c>
      <c r="G414" s="4" t="s">
        <v>196</v>
      </c>
    </row>
    <row r="415" spans="1:7" ht="14.25" customHeight="1" x14ac:dyDescent="0.25">
      <c r="A415" s="4" t="s">
        <v>41</v>
      </c>
      <c r="B415" s="4" t="s">
        <v>962</v>
      </c>
      <c r="C415" s="5" t="str">
        <f t="shared" si="6"/>
        <v>HWA - Honolewa</v>
      </c>
      <c r="D415" s="4" t="s">
        <v>963</v>
      </c>
      <c r="E415" s="4" t="s">
        <v>897</v>
      </c>
      <c r="F415" s="4" t="s">
        <v>196</v>
      </c>
      <c r="G415" s="4" t="s">
        <v>196</v>
      </c>
    </row>
    <row r="416" spans="1:7" ht="14.25" customHeight="1" x14ac:dyDescent="0.25">
      <c r="A416" s="4" t="s">
        <v>41</v>
      </c>
      <c r="B416" s="4" t="s">
        <v>964</v>
      </c>
      <c r="C416" s="5" t="str">
        <f t="shared" si="6"/>
        <v>IAO - Iao Valley</v>
      </c>
      <c r="D416" s="4" t="s">
        <v>965</v>
      </c>
      <c r="E416" s="4" t="s">
        <v>908</v>
      </c>
      <c r="F416" s="4" t="s">
        <v>196</v>
      </c>
      <c r="G416" s="4" t="s">
        <v>196</v>
      </c>
    </row>
    <row r="417" spans="1:7" ht="14.25" customHeight="1" x14ac:dyDescent="0.25">
      <c r="A417" s="4" t="s">
        <v>41</v>
      </c>
      <c r="B417" s="4" t="s">
        <v>966</v>
      </c>
      <c r="C417" s="5" t="str">
        <f t="shared" si="6"/>
        <v>ILI - Waipili</v>
      </c>
      <c r="D417" s="4" t="s">
        <v>697</v>
      </c>
      <c r="E417" s="4" t="s">
        <v>908</v>
      </c>
      <c r="F417" s="4" t="s">
        <v>196</v>
      </c>
      <c r="G417" s="4" t="s">
        <v>196</v>
      </c>
    </row>
    <row r="418" spans="1:7" ht="14.25" customHeight="1" x14ac:dyDescent="0.25">
      <c r="A418" s="4" t="s">
        <v>41</v>
      </c>
      <c r="B418" s="4" t="s">
        <v>967</v>
      </c>
      <c r="C418" s="5" t="str">
        <f t="shared" si="6"/>
        <v>ILO - Waiokamilo</v>
      </c>
      <c r="D418" s="4" t="s">
        <v>968</v>
      </c>
      <c r="E418" s="4" t="s">
        <v>897</v>
      </c>
      <c r="F418" s="4" t="s">
        <v>196</v>
      </c>
      <c r="G418" s="4" t="s">
        <v>196</v>
      </c>
    </row>
    <row r="419" spans="1:7" ht="14.25" customHeight="1" x14ac:dyDescent="0.25">
      <c r="A419" s="4" t="s">
        <v>41</v>
      </c>
      <c r="B419" s="4" t="s">
        <v>969</v>
      </c>
      <c r="C419" s="5" t="str">
        <f t="shared" si="6"/>
        <v>IPI - Makapipi</v>
      </c>
      <c r="D419" s="4" t="s">
        <v>970</v>
      </c>
      <c r="E419" s="4" t="s">
        <v>897</v>
      </c>
      <c r="F419" s="4" t="s">
        <v>196</v>
      </c>
      <c r="G419" s="4" t="s">
        <v>196</v>
      </c>
    </row>
    <row r="420" spans="1:7" ht="14.25" customHeight="1" x14ac:dyDescent="0.25">
      <c r="A420" s="4" t="s">
        <v>41</v>
      </c>
      <c r="B420" s="4" t="s">
        <v>971</v>
      </c>
      <c r="C420" s="5" t="str">
        <f t="shared" si="6"/>
        <v>KAG - Kailua Gulch</v>
      </c>
      <c r="D420" s="4" t="s">
        <v>972</v>
      </c>
      <c r="E420" s="4" t="s">
        <v>897</v>
      </c>
      <c r="F420" s="4" t="s">
        <v>196</v>
      </c>
      <c r="G420" s="4" t="s">
        <v>196</v>
      </c>
    </row>
    <row r="421" spans="1:7" ht="14.25" customHeight="1" x14ac:dyDescent="0.25">
      <c r="A421" s="4" t="s">
        <v>41</v>
      </c>
      <c r="B421" s="4" t="s">
        <v>973</v>
      </c>
      <c r="C421" s="5" t="str">
        <f t="shared" si="6"/>
        <v>KAH - Kahakuloa</v>
      </c>
      <c r="D421" s="4" t="s">
        <v>289</v>
      </c>
      <c r="E421" s="4" t="s">
        <v>908</v>
      </c>
      <c r="F421" s="4" t="s">
        <v>196</v>
      </c>
      <c r="G421" s="4" t="s">
        <v>196</v>
      </c>
    </row>
    <row r="422" spans="1:7" ht="14.25" customHeight="1" x14ac:dyDescent="0.25">
      <c r="A422" s="4" t="s">
        <v>41</v>
      </c>
      <c r="B422" s="4" t="s">
        <v>974</v>
      </c>
      <c r="C422" s="5" t="str">
        <f t="shared" si="6"/>
        <v>KAI - Kailua</v>
      </c>
      <c r="D422" s="4" t="s">
        <v>291</v>
      </c>
      <c r="E422" s="4" t="s">
        <v>897</v>
      </c>
      <c r="F422" s="4" t="s">
        <v>196</v>
      </c>
      <c r="G422" s="4" t="s">
        <v>196</v>
      </c>
    </row>
    <row r="423" spans="1:7" ht="14.25" customHeight="1" x14ac:dyDescent="0.25">
      <c r="A423" s="4" t="s">
        <v>41</v>
      </c>
      <c r="B423" s="4" t="s">
        <v>975</v>
      </c>
      <c r="C423" s="5" t="str">
        <f t="shared" si="6"/>
        <v>KAK - Kakiweka</v>
      </c>
      <c r="D423" s="4" t="s">
        <v>293</v>
      </c>
      <c r="E423" s="4" t="s">
        <v>897</v>
      </c>
      <c r="F423" s="4" t="s">
        <v>196</v>
      </c>
      <c r="G423" s="4" t="s">
        <v>196</v>
      </c>
    </row>
    <row r="424" spans="1:7" ht="14.25" customHeight="1" x14ac:dyDescent="0.25">
      <c r="A424" s="4" t="s">
        <v>41</v>
      </c>
      <c r="B424" s="4" t="s">
        <v>976</v>
      </c>
      <c r="C424" s="5" t="str">
        <f t="shared" si="6"/>
        <v>KAL - Kalena</v>
      </c>
      <c r="D424" s="4" t="s">
        <v>295</v>
      </c>
      <c r="E424" s="4" t="s">
        <v>897</v>
      </c>
      <c r="F424" s="4" t="s">
        <v>196</v>
      </c>
      <c r="G424" s="4" t="s">
        <v>196</v>
      </c>
    </row>
    <row r="425" spans="1:7" ht="14.25" customHeight="1" x14ac:dyDescent="0.25">
      <c r="A425" s="4" t="s">
        <v>41</v>
      </c>
      <c r="B425" s="4" t="s">
        <v>977</v>
      </c>
      <c r="C425" s="5" t="str">
        <f t="shared" si="6"/>
        <v>KAN - Kanaio</v>
      </c>
      <c r="D425" s="4" t="s">
        <v>299</v>
      </c>
      <c r="E425" s="4" t="s">
        <v>897</v>
      </c>
      <c r="F425" s="4" t="s">
        <v>196</v>
      </c>
      <c r="G425" s="4" t="s">
        <v>196</v>
      </c>
    </row>
    <row r="426" spans="1:7" ht="14.25" customHeight="1" x14ac:dyDescent="0.25">
      <c r="A426" s="4" t="s">
        <v>41</v>
      </c>
      <c r="B426" s="4" t="s">
        <v>978</v>
      </c>
      <c r="C426" s="5" t="str">
        <f t="shared" si="6"/>
        <v>KAP - Kapaula</v>
      </c>
      <c r="D426" s="4" t="s">
        <v>303</v>
      </c>
      <c r="E426" s="4" t="s">
        <v>897</v>
      </c>
      <c r="F426" s="4" t="s">
        <v>979</v>
      </c>
      <c r="G426" s="4" t="s">
        <v>196</v>
      </c>
    </row>
    <row r="427" spans="1:7" ht="14.25" customHeight="1" x14ac:dyDescent="0.25">
      <c r="A427" s="4" t="s">
        <v>41</v>
      </c>
      <c r="B427" s="4" t="s">
        <v>980</v>
      </c>
      <c r="C427" s="5" t="str">
        <f t="shared" si="6"/>
        <v>KAU - Kaupo</v>
      </c>
      <c r="D427" s="4" t="s">
        <v>307</v>
      </c>
      <c r="E427" s="4" t="s">
        <v>897</v>
      </c>
      <c r="F427" s="4" t="s">
        <v>196</v>
      </c>
      <c r="G427" s="4" t="s">
        <v>196</v>
      </c>
    </row>
    <row r="428" spans="1:7" ht="14.25" customHeight="1" x14ac:dyDescent="0.25">
      <c r="A428" s="4" t="s">
        <v>41</v>
      </c>
      <c r="B428" s="4" t="s">
        <v>981</v>
      </c>
      <c r="C428" s="5" t="str">
        <f t="shared" si="6"/>
        <v>KEA - Keaaiki</v>
      </c>
      <c r="D428" s="4" t="s">
        <v>309</v>
      </c>
      <c r="E428" s="4" t="s">
        <v>897</v>
      </c>
      <c r="F428" s="4" t="s">
        <v>196</v>
      </c>
      <c r="G428" s="4" t="s">
        <v>196</v>
      </c>
    </row>
    <row r="429" spans="1:7" ht="14.25" customHeight="1" x14ac:dyDescent="0.25">
      <c r="A429" s="4" t="s">
        <v>41</v>
      </c>
      <c r="B429" s="4" t="s">
        <v>982</v>
      </c>
      <c r="C429" s="5" t="str">
        <f t="shared" si="6"/>
        <v>KEE - Mokeehia Island</v>
      </c>
      <c r="D429" s="4" t="s">
        <v>983</v>
      </c>
      <c r="E429" s="4" t="s">
        <v>908</v>
      </c>
      <c r="F429" s="4" t="s">
        <v>984</v>
      </c>
      <c r="G429" s="4" t="s">
        <v>196</v>
      </c>
    </row>
    <row r="430" spans="1:7" ht="14.25" customHeight="1" x14ac:dyDescent="0.25">
      <c r="A430" s="4" t="s">
        <v>41</v>
      </c>
      <c r="B430" s="4" t="s">
        <v>985</v>
      </c>
      <c r="C430" s="5" t="str">
        <f t="shared" si="6"/>
        <v>KEO - Keopuka Rock</v>
      </c>
      <c r="D430" s="4" t="s">
        <v>321</v>
      </c>
      <c r="E430" s="4" t="s">
        <v>897</v>
      </c>
      <c r="F430" s="4" t="s">
        <v>196</v>
      </c>
      <c r="G430" s="4" t="s">
        <v>196</v>
      </c>
    </row>
    <row r="431" spans="1:7" ht="14.25" customHeight="1" x14ac:dyDescent="0.25">
      <c r="A431" s="4" t="s">
        <v>41</v>
      </c>
      <c r="B431" s="4" t="s">
        <v>986</v>
      </c>
      <c r="C431" s="5" t="str">
        <f t="shared" si="6"/>
        <v>KIA - Kealia Pond</v>
      </c>
      <c r="D431" s="4" t="s">
        <v>987</v>
      </c>
      <c r="E431" s="4" t="s">
        <v>196</v>
      </c>
      <c r="F431" s="4" t="s">
        <v>196</v>
      </c>
      <c r="G431" s="4" t="s">
        <v>988</v>
      </c>
    </row>
    <row r="432" spans="1:7" ht="14.25" customHeight="1" x14ac:dyDescent="0.25">
      <c r="A432" s="4" t="s">
        <v>41</v>
      </c>
      <c r="B432" s="4" t="s">
        <v>989</v>
      </c>
      <c r="C432" s="5" t="str">
        <f t="shared" si="6"/>
        <v>KKI - Kaukauai</v>
      </c>
      <c r="D432" s="4" t="s">
        <v>990</v>
      </c>
      <c r="E432" s="4" t="s">
        <v>897</v>
      </c>
      <c r="F432" s="4" t="s">
        <v>196</v>
      </c>
      <c r="G432" s="4" t="s">
        <v>196</v>
      </c>
    </row>
    <row r="433" spans="1:7" ht="14.25" customHeight="1" x14ac:dyDescent="0.25">
      <c r="A433" s="4" t="s">
        <v>41</v>
      </c>
      <c r="B433" s="4" t="s">
        <v>991</v>
      </c>
      <c r="C433" s="5" t="str">
        <f t="shared" si="6"/>
        <v>KLA - Kauaula</v>
      </c>
      <c r="D433" s="4" t="s">
        <v>719</v>
      </c>
      <c r="E433" s="4" t="s">
        <v>908</v>
      </c>
      <c r="F433" s="4" t="s">
        <v>992</v>
      </c>
      <c r="G433" s="4" t="s">
        <v>196</v>
      </c>
    </row>
    <row r="434" spans="1:7" ht="14.25" customHeight="1" x14ac:dyDescent="0.25">
      <c r="A434" s="4" t="s">
        <v>41</v>
      </c>
      <c r="B434" s="4" t="s">
        <v>993</v>
      </c>
      <c r="C434" s="5" t="str">
        <f t="shared" si="6"/>
        <v>KLG - Koolau Gap</v>
      </c>
      <c r="D434" s="4" t="s">
        <v>994</v>
      </c>
      <c r="E434" s="4" t="s">
        <v>897</v>
      </c>
      <c r="F434" s="4" t="s">
        <v>196</v>
      </c>
      <c r="G434" s="4" t="s">
        <v>196</v>
      </c>
    </row>
    <row r="435" spans="1:7" ht="14.25" customHeight="1" x14ac:dyDescent="0.25">
      <c r="A435" s="4" t="s">
        <v>41</v>
      </c>
      <c r="B435" s="4" t="s">
        <v>995</v>
      </c>
      <c r="C435" s="5" t="str">
        <f t="shared" si="6"/>
        <v>KLL - Kalialinui</v>
      </c>
      <c r="D435" s="4" t="s">
        <v>721</v>
      </c>
      <c r="E435" s="4" t="s">
        <v>897</v>
      </c>
      <c r="F435" s="4" t="s">
        <v>196</v>
      </c>
      <c r="G435" s="4" t="s">
        <v>196</v>
      </c>
    </row>
    <row r="436" spans="1:7" ht="14.25" customHeight="1" x14ac:dyDescent="0.25">
      <c r="A436" s="4" t="s">
        <v>41</v>
      </c>
      <c r="B436" s="4" t="s">
        <v>294</v>
      </c>
      <c r="C436" s="5" t="str">
        <f t="shared" si="6"/>
        <v>KLP - Kalepa</v>
      </c>
      <c r="D436" s="4" t="s">
        <v>357</v>
      </c>
      <c r="E436" s="4" t="s">
        <v>897</v>
      </c>
      <c r="F436" s="4" t="s">
        <v>996</v>
      </c>
      <c r="G436" s="4" t="s">
        <v>196</v>
      </c>
    </row>
    <row r="437" spans="1:7" ht="14.25" customHeight="1" x14ac:dyDescent="0.25">
      <c r="A437" s="4" t="s">
        <v>41</v>
      </c>
      <c r="B437" s="4" t="s">
        <v>705</v>
      </c>
      <c r="C437" s="5" t="str">
        <f t="shared" si="6"/>
        <v>KNA - Kahana</v>
      </c>
      <c r="D437" s="4" t="s">
        <v>375</v>
      </c>
      <c r="E437" s="4" t="s">
        <v>908</v>
      </c>
      <c r="F437" s="4" t="s">
        <v>196</v>
      </c>
      <c r="G437" s="4" t="s">
        <v>196</v>
      </c>
    </row>
    <row r="438" spans="1:7" ht="14.25" customHeight="1" x14ac:dyDescent="0.25">
      <c r="A438" s="4" t="s">
        <v>41</v>
      </c>
      <c r="B438" s="4" t="s">
        <v>997</v>
      </c>
      <c r="C438" s="5" t="str">
        <f t="shared" si="6"/>
        <v>KOA - Waiakoa</v>
      </c>
      <c r="D438" s="4" t="s">
        <v>726</v>
      </c>
      <c r="E438" s="4" t="s">
        <v>897</v>
      </c>
      <c r="F438" s="4" t="s">
        <v>196</v>
      </c>
      <c r="G438" s="4" t="s">
        <v>196</v>
      </c>
    </row>
    <row r="439" spans="1:7" ht="14.25" customHeight="1" x14ac:dyDescent="0.25">
      <c r="A439" s="4" t="s">
        <v>41</v>
      </c>
      <c r="B439" s="4" t="s">
        <v>998</v>
      </c>
      <c r="C439" s="5" t="str">
        <f t="shared" si="6"/>
        <v>KOE - Kawakoe</v>
      </c>
      <c r="D439" s="4" t="s">
        <v>999</v>
      </c>
      <c r="E439" s="4" t="s">
        <v>897</v>
      </c>
      <c r="F439" s="4" t="s">
        <v>196</v>
      </c>
      <c r="G439" s="4" t="s">
        <v>196</v>
      </c>
    </row>
    <row r="440" spans="1:7" ht="14.25" customHeight="1" x14ac:dyDescent="0.25">
      <c r="A440" s="4" t="s">
        <v>41</v>
      </c>
      <c r="B440" s="4" t="s">
        <v>1000</v>
      </c>
      <c r="C440" s="5" t="str">
        <f t="shared" si="6"/>
        <v>KOO - Hanakoo</v>
      </c>
      <c r="D440" s="4" t="s">
        <v>1001</v>
      </c>
      <c r="E440" s="4" t="s">
        <v>908</v>
      </c>
      <c r="F440" s="4" t="s">
        <v>196</v>
      </c>
      <c r="G440" s="4" t="s">
        <v>196</v>
      </c>
    </row>
    <row r="441" spans="1:7" ht="14.25" customHeight="1" x14ac:dyDescent="0.25">
      <c r="A441" s="4" t="s">
        <v>41</v>
      </c>
      <c r="B441" s="4" t="s">
        <v>1002</v>
      </c>
      <c r="C441" s="5" t="str">
        <f t="shared" si="6"/>
        <v>KOP - Kopiliula</v>
      </c>
      <c r="D441" s="4" t="s">
        <v>1003</v>
      </c>
      <c r="E441" s="4" t="s">
        <v>897</v>
      </c>
      <c r="F441" s="4" t="s">
        <v>1004</v>
      </c>
      <c r="G441" s="4" t="s">
        <v>196</v>
      </c>
    </row>
    <row r="442" spans="1:7" ht="14.25" customHeight="1" x14ac:dyDescent="0.25">
      <c r="A442" s="4" t="s">
        <v>41</v>
      </c>
      <c r="B442" s="4" t="s">
        <v>1005</v>
      </c>
      <c r="C442" s="5" t="str">
        <f t="shared" si="6"/>
        <v>KPD - Kanaha Pond</v>
      </c>
      <c r="D442" s="4" t="s">
        <v>1006</v>
      </c>
      <c r="E442" s="4" t="s">
        <v>196</v>
      </c>
      <c r="F442" s="4" t="s">
        <v>196</v>
      </c>
      <c r="G442" s="4" t="s">
        <v>196</v>
      </c>
    </row>
    <row r="443" spans="1:7" ht="14.25" customHeight="1" x14ac:dyDescent="0.25">
      <c r="A443" s="4" t="s">
        <v>41</v>
      </c>
      <c r="B443" s="4" t="s">
        <v>1007</v>
      </c>
      <c r="C443" s="5" t="str">
        <f t="shared" si="6"/>
        <v>KPL - Kaupakulua</v>
      </c>
      <c r="D443" s="4" t="s">
        <v>397</v>
      </c>
      <c r="E443" s="4" t="s">
        <v>897</v>
      </c>
      <c r="F443" s="4" t="s">
        <v>196</v>
      </c>
      <c r="G443" s="4" t="s">
        <v>196</v>
      </c>
    </row>
    <row r="444" spans="1:7" ht="14.25" customHeight="1" x14ac:dyDescent="0.25">
      <c r="A444" s="4" t="s">
        <v>41</v>
      </c>
      <c r="B444" s="4" t="s">
        <v>1008</v>
      </c>
      <c r="C444" s="5" t="str">
        <f t="shared" si="6"/>
        <v>KPP - Kawaipapa</v>
      </c>
      <c r="D444" s="4" t="s">
        <v>1009</v>
      </c>
      <c r="E444" s="4" t="s">
        <v>897</v>
      </c>
      <c r="F444" s="4" t="s">
        <v>196</v>
      </c>
      <c r="G444" s="4" t="s">
        <v>196</v>
      </c>
    </row>
    <row r="445" spans="1:7" ht="14.25" customHeight="1" x14ac:dyDescent="0.25">
      <c r="A445" s="4" t="s">
        <v>41</v>
      </c>
      <c r="B445" s="4" t="s">
        <v>1010</v>
      </c>
      <c r="C445" s="5" t="str">
        <f t="shared" si="6"/>
        <v>KUH - Kuhiwa</v>
      </c>
      <c r="D445" s="4" t="s">
        <v>1011</v>
      </c>
      <c r="E445" s="4" t="s">
        <v>897</v>
      </c>
      <c r="F445" s="4" t="s">
        <v>196</v>
      </c>
      <c r="G445" s="4" t="s">
        <v>196</v>
      </c>
    </row>
    <row r="446" spans="1:7" ht="14.25" customHeight="1" x14ac:dyDescent="0.25">
      <c r="A446" s="4" t="s">
        <v>41</v>
      </c>
      <c r="B446" s="4" t="s">
        <v>1012</v>
      </c>
      <c r="C446" s="5" t="str">
        <f t="shared" si="6"/>
        <v>KUK - Kukuiula</v>
      </c>
      <c r="D446" s="4" t="s">
        <v>405</v>
      </c>
      <c r="E446" s="4" t="s">
        <v>897</v>
      </c>
      <c r="F446" s="4" t="s">
        <v>196</v>
      </c>
      <c r="G446" s="4" t="s">
        <v>196</v>
      </c>
    </row>
    <row r="447" spans="1:7" ht="14.25" customHeight="1" x14ac:dyDescent="0.25">
      <c r="A447" s="4" t="s">
        <v>41</v>
      </c>
      <c r="B447" s="4" t="s">
        <v>1013</v>
      </c>
      <c r="C447" s="5" t="str">
        <f t="shared" si="6"/>
        <v>LAI - Waiolai</v>
      </c>
      <c r="D447" s="4" t="s">
        <v>1014</v>
      </c>
      <c r="E447" s="4" t="s">
        <v>908</v>
      </c>
      <c r="F447" s="4" t="s">
        <v>196</v>
      </c>
      <c r="G447" s="4" t="s">
        <v>196</v>
      </c>
    </row>
    <row r="448" spans="1:7" ht="14.25" customHeight="1" x14ac:dyDescent="0.25">
      <c r="A448" s="4" t="s">
        <v>41</v>
      </c>
      <c r="B448" s="4" t="s">
        <v>1015</v>
      </c>
      <c r="C448" s="5" t="str">
        <f t="shared" si="6"/>
        <v>LAU - Launiupoko</v>
      </c>
      <c r="D448" s="4" t="s">
        <v>427</v>
      </c>
      <c r="E448" s="4" t="s">
        <v>908</v>
      </c>
      <c r="F448" s="4" t="s">
        <v>196</v>
      </c>
      <c r="G448" s="4" t="s">
        <v>196</v>
      </c>
    </row>
    <row r="449" spans="1:7" ht="14.25" customHeight="1" x14ac:dyDescent="0.25">
      <c r="A449" s="4" t="s">
        <v>41</v>
      </c>
      <c r="B449" s="4" t="s">
        <v>1016</v>
      </c>
      <c r="C449" s="5" t="str">
        <f t="shared" si="6"/>
        <v>LEA - Wailea</v>
      </c>
      <c r="D449" s="4" t="s">
        <v>1017</v>
      </c>
      <c r="E449" s="4" t="s">
        <v>897</v>
      </c>
      <c r="F449" s="4" t="s">
        <v>196</v>
      </c>
      <c r="G449" s="4" t="s">
        <v>196</v>
      </c>
    </row>
    <row r="450" spans="1:7" ht="14.25" customHeight="1" x14ac:dyDescent="0.25">
      <c r="A450" s="4" t="s">
        <v>41</v>
      </c>
      <c r="B450" s="4" t="s">
        <v>1018</v>
      </c>
      <c r="C450" s="5" t="str">
        <f t="shared" si="6"/>
        <v>LEL - Lelekea</v>
      </c>
      <c r="D450" s="4" t="s">
        <v>1019</v>
      </c>
      <c r="E450" s="4" t="s">
        <v>897</v>
      </c>
      <c r="F450" s="4" t="s">
        <v>1020</v>
      </c>
      <c r="G450" s="4" t="s">
        <v>196</v>
      </c>
    </row>
    <row r="451" spans="1:7" ht="14.25" customHeight="1" x14ac:dyDescent="0.25">
      <c r="A451" s="4" t="s">
        <v>41</v>
      </c>
      <c r="B451" s="4" t="s">
        <v>1021</v>
      </c>
      <c r="C451" s="5" t="str">
        <f t="shared" si="6"/>
        <v>LIH - Lihau</v>
      </c>
      <c r="D451" s="4" t="s">
        <v>741</v>
      </c>
      <c r="E451" s="4" t="s">
        <v>908</v>
      </c>
      <c r="F451" s="4" t="s">
        <v>196</v>
      </c>
      <c r="G451" s="4" t="s">
        <v>196</v>
      </c>
    </row>
    <row r="452" spans="1:7" ht="14.25" customHeight="1" x14ac:dyDescent="0.25">
      <c r="A452" s="4" t="s">
        <v>41</v>
      </c>
      <c r="B452" s="4" t="s">
        <v>1022</v>
      </c>
      <c r="C452" s="5" t="str">
        <f t="shared" ref="C452:C516" si="7">CONCATENATE(D452, " - ", B452)</f>
        <v>LKL - Lanikele</v>
      </c>
      <c r="D452" s="4" t="s">
        <v>1023</v>
      </c>
      <c r="E452" s="4" t="s">
        <v>897</v>
      </c>
      <c r="F452" s="4" t="s">
        <v>1024</v>
      </c>
      <c r="G452" s="4" t="s">
        <v>196</v>
      </c>
    </row>
    <row r="453" spans="1:7" ht="14.25" customHeight="1" x14ac:dyDescent="0.25">
      <c r="A453" s="4" t="s">
        <v>41</v>
      </c>
      <c r="B453" s="4" t="s">
        <v>1025</v>
      </c>
      <c r="C453" s="5" t="str">
        <f t="shared" si="7"/>
        <v>LUA - Lualailua</v>
      </c>
      <c r="D453" s="4" t="s">
        <v>746</v>
      </c>
      <c r="E453" s="4" t="s">
        <v>897</v>
      </c>
      <c r="F453" s="4" t="s">
        <v>196</v>
      </c>
      <c r="G453" s="4" t="s">
        <v>196</v>
      </c>
    </row>
    <row r="454" spans="1:7" ht="14.25" customHeight="1" x14ac:dyDescent="0.25">
      <c r="A454" s="4" t="s">
        <v>41</v>
      </c>
      <c r="B454" s="4" t="s">
        <v>1026</v>
      </c>
      <c r="C454" s="5" t="str">
        <f t="shared" si="7"/>
        <v>MAK - Makamakaole</v>
      </c>
      <c r="D454" s="4" t="s">
        <v>437</v>
      </c>
      <c r="E454" s="4" t="s">
        <v>908</v>
      </c>
      <c r="F454" s="4"/>
      <c r="G454" s="4"/>
    </row>
    <row r="455" spans="1:7" ht="14.25" customHeight="1" x14ac:dyDescent="0.25">
      <c r="A455" s="146" t="s">
        <v>41</v>
      </c>
      <c r="B455" s="146" t="s">
        <v>1027</v>
      </c>
      <c r="C455" s="147" t="s">
        <v>1028</v>
      </c>
      <c r="D455" s="146" t="s">
        <v>1029</v>
      </c>
      <c r="E455" s="146" t="s">
        <v>897</v>
      </c>
      <c r="F455" s="4" t="s">
        <v>196</v>
      </c>
      <c r="G455" s="4" t="s">
        <v>196</v>
      </c>
    </row>
    <row r="456" spans="1:7" ht="14.25" customHeight="1" x14ac:dyDescent="0.25">
      <c r="A456" s="4" t="s">
        <v>41</v>
      </c>
      <c r="B456" s="4" t="s">
        <v>1030</v>
      </c>
      <c r="C456" s="5" t="str">
        <f t="shared" si="7"/>
        <v>MMN - Moomoonui</v>
      </c>
      <c r="D456" s="4" t="s">
        <v>1031</v>
      </c>
      <c r="E456" s="4" t="s">
        <v>897</v>
      </c>
      <c r="F456" s="4" t="s">
        <v>1032</v>
      </c>
      <c r="G456" s="4" t="s">
        <v>196</v>
      </c>
    </row>
    <row r="457" spans="1:7" ht="14.25" customHeight="1" x14ac:dyDescent="0.25">
      <c r="A457" s="4" t="s">
        <v>41</v>
      </c>
      <c r="B457" s="4" t="s">
        <v>1033</v>
      </c>
      <c r="C457" s="5" t="str">
        <f t="shared" si="7"/>
        <v>MNG - Manawainui Gulch</v>
      </c>
      <c r="D457" s="4" t="s">
        <v>1034</v>
      </c>
      <c r="E457" s="4" t="s">
        <v>897</v>
      </c>
      <c r="F457" s="4" t="s">
        <v>196</v>
      </c>
      <c r="G457" s="4" t="s">
        <v>196</v>
      </c>
    </row>
    <row r="458" spans="1:7" ht="14.25" customHeight="1" x14ac:dyDescent="0.25">
      <c r="A458" s="4" t="s">
        <v>41</v>
      </c>
      <c r="B458" s="4" t="s">
        <v>1035</v>
      </c>
      <c r="C458" s="5" t="str">
        <f t="shared" si="7"/>
        <v>MNK - Manawaikeae</v>
      </c>
      <c r="D458" s="4" t="s">
        <v>1036</v>
      </c>
      <c r="E458" s="4" t="s">
        <v>897</v>
      </c>
      <c r="F458" s="4" t="s">
        <v>1037</v>
      </c>
      <c r="G458" s="4" t="s">
        <v>196</v>
      </c>
    </row>
    <row r="459" spans="1:7" ht="14.25" customHeight="1" x14ac:dyDescent="0.25">
      <c r="A459" s="4" t="s">
        <v>41</v>
      </c>
      <c r="B459" s="4" t="s">
        <v>1038</v>
      </c>
      <c r="C459" s="5" t="str">
        <f t="shared" si="7"/>
        <v>MNV - Manawainui Valley</v>
      </c>
      <c r="D459" s="4" t="s">
        <v>1039</v>
      </c>
      <c r="E459" s="4" t="s">
        <v>897</v>
      </c>
      <c r="F459" s="4" t="s">
        <v>1040</v>
      </c>
      <c r="G459" s="4" t="s">
        <v>196</v>
      </c>
    </row>
    <row r="460" spans="1:7" ht="14.25" customHeight="1" x14ac:dyDescent="0.25">
      <c r="A460" s="4" t="s">
        <v>41</v>
      </c>
      <c r="B460" s="4" t="s">
        <v>1041</v>
      </c>
      <c r="C460" s="5" t="str">
        <f t="shared" si="7"/>
        <v>MOK - Moku Huki</v>
      </c>
      <c r="D460" s="4" t="s">
        <v>762</v>
      </c>
      <c r="E460" s="4" t="s">
        <v>897</v>
      </c>
      <c r="F460" s="4" t="s">
        <v>196</v>
      </c>
      <c r="G460" s="4" t="s">
        <v>196</v>
      </c>
    </row>
    <row r="461" spans="1:7" ht="14.25" customHeight="1" x14ac:dyDescent="0.25">
      <c r="A461" s="4" t="s">
        <v>41</v>
      </c>
      <c r="B461" s="4" t="s">
        <v>1042</v>
      </c>
      <c r="C461" s="5" t="str">
        <f t="shared" si="7"/>
        <v>MOO - Mooloa</v>
      </c>
      <c r="D461" s="4" t="s">
        <v>765</v>
      </c>
      <c r="E461" s="4" t="s">
        <v>897</v>
      </c>
      <c r="F461" s="4" t="s">
        <v>196</v>
      </c>
      <c r="G461" s="4" t="s">
        <v>196</v>
      </c>
    </row>
    <row r="462" spans="1:7" ht="14.25" customHeight="1" x14ac:dyDescent="0.25">
      <c r="A462" s="4" t="s">
        <v>41</v>
      </c>
      <c r="B462" s="4" t="s">
        <v>1043</v>
      </c>
      <c r="C462" s="5" t="str">
        <f t="shared" si="7"/>
        <v>MWO - Makawao-Olinda</v>
      </c>
      <c r="D462" s="4" t="s">
        <v>1044</v>
      </c>
      <c r="E462" s="4" t="s">
        <v>897</v>
      </c>
      <c r="F462" s="4" t="s">
        <v>196</v>
      </c>
      <c r="G462" s="4" t="s">
        <v>196</v>
      </c>
    </row>
    <row r="463" spans="1:7" ht="14.25" customHeight="1" x14ac:dyDescent="0.25">
      <c r="A463" s="4" t="s">
        <v>41</v>
      </c>
      <c r="B463" s="4" t="s">
        <v>1045</v>
      </c>
      <c r="C463" s="5" t="str">
        <f t="shared" si="7"/>
        <v>NAI - Nailiilihaele</v>
      </c>
      <c r="D463" s="4" t="s">
        <v>1046</v>
      </c>
      <c r="E463" s="4" t="s">
        <v>897</v>
      </c>
      <c r="F463" s="4" t="s">
        <v>196</v>
      </c>
      <c r="G463" s="4" t="s">
        <v>196</v>
      </c>
    </row>
    <row r="464" spans="1:7" ht="14.25" customHeight="1" x14ac:dyDescent="0.25">
      <c r="A464" s="4" t="s">
        <v>41</v>
      </c>
      <c r="B464" s="4" t="s">
        <v>1047</v>
      </c>
      <c r="C464" s="5" t="str">
        <f t="shared" si="7"/>
        <v>NNL - Nuanuaaloa</v>
      </c>
      <c r="D464" s="4" t="s">
        <v>1048</v>
      </c>
      <c r="E464" s="4" t="s">
        <v>897</v>
      </c>
      <c r="F464" s="4" t="s">
        <v>196</v>
      </c>
      <c r="G464" s="4" t="s">
        <v>196</v>
      </c>
    </row>
    <row r="465" spans="1:7" ht="14.25" customHeight="1" x14ac:dyDescent="0.25">
      <c r="A465" s="4" t="s">
        <v>41</v>
      </c>
      <c r="B465" s="4" t="s">
        <v>1049</v>
      </c>
      <c r="C465" s="5" t="str">
        <f t="shared" si="7"/>
        <v>NUA - Nuaailua</v>
      </c>
      <c r="D465" s="4" t="s">
        <v>778</v>
      </c>
      <c r="E465" s="4" t="s">
        <v>897</v>
      </c>
      <c r="F465" s="4" t="s">
        <v>196</v>
      </c>
      <c r="G465" s="4" t="s">
        <v>196</v>
      </c>
    </row>
    <row r="466" spans="1:7" ht="14.25" customHeight="1" x14ac:dyDescent="0.25">
      <c r="A466" s="4" t="s">
        <v>41</v>
      </c>
      <c r="B466" s="4" t="s">
        <v>1050</v>
      </c>
      <c r="C466" s="5" t="str">
        <f t="shared" si="7"/>
        <v>NUU - Nuu</v>
      </c>
      <c r="D466" s="4" t="s">
        <v>1051</v>
      </c>
      <c r="E466" s="4" t="s">
        <v>897</v>
      </c>
      <c r="F466" s="4" t="s">
        <v>196</v>
      </c>
      <c r="G466" s="4" t="s">
        <v>196</v>
      </c>
    </row>
    <row r="467" spans="1:7" ht="14.25" customHeight="1" x14ac:dyDescent="0.25">
      <c r="A467" s="4" t="s">
        <v>41</v>
      </c>
      <c r="B467" s="4" t="s">
        <v>1052</v>
      </c>
      <c r="C467" s="5" t="str">
        <f t="shared" si="7"/>
        <v>OHE - Oheo</v>
      </c>
      <c r="D467" s="4" t="s">
        <v>1053</v>
      </c>
      <c r="E467" s="4" t="s">
        <v>897</v>
      </c>
      <c r="F467" s="4" t="s">
        <v>196</v>
      </c>
      <c r="G467" s="4" t="s">
        <v>196</v>
      </c>
    </row>
    <row r="468" spans="1:7" ht="14.25" customHeight="1" x14ac:dyDescent="0.25">
      <c r="A468" s="4" t="s">
        <v>41</v>
      </c>
      <c r="B468" s="4" t="s">
        <v>1054</v>
      </c>
      <c r="C468" s="5" t="str">
        <f t="shared" si="7"/>
        <v>OHI - Ohia</v>
      </c>
      <c r="D468" s="4" t="s">
        <v>1055</v>
      </c>
      <c r="E468" s="4" t="s">
        <v>897</v>
      </c>
      <c r="F468" s="4" t="s">
        <v>196</v>
      </c>
      <c r="G468" s="4" t="s">
        <v>196</v>
      </c>
    </row>
    <row r="469" spans="1:7" ht="14.25" customHeight="1" x14ac:dyDescent="0.25">
      <c r="A469" s="4" t="s">
        <v>41</v>
      </c>
      <c r="B469" s="4" t="s">
        <v>1056</v>
      </c>
      <c r="C469" s="5" t="str">
        <f t="shared" si="7"/>
        <v>OLO - Olowalu</v>
      </c>
      <c r="D469" s="4" t="s">
        <v>785</v>
      </c>
      <c r="E469" s="4" t="s">
        <v>908</v>
      </c>
      <c r="F469" s="4" t="s">
        <v>196</v>
      </c>
      <c r="G469" s="4" t="s">
        <v>196</v>
      </c>
    </row>
    <row r="470" spans="1:7" ht="14.25" customHeight="1" x14ac:dyDescent="0.25">
      <c r="A470" s="4" t="s">
        <v>41</v>
      </c>
      <c r="B470" s="4" t="s">
        <v>1057</v>
      </c>
      <c r="C470" s="5" t="str">
        <f t="shared" si="7"/>
        <v>ONI - Waioni</v>
      </c>
      <c r="D470" s="4" t="s">
        <v>1058</v>
      </c>
      <c r="E470" s="4" t="s">
        <v>897</v>
      </c>
      <c r="F470" s="4" t="s">
        <v>196</v>
      </c>
      <c r="G470" s="4" t="s">
        <v>196</v>
      </c>
    </row>
    <row r="471" spans="1:7" ht="14.25" customHeight="1" x14ac:dyDescent="0.25">
      <c r="A471" s="4" t="s">
        <v>41</v>
      </c>
      <c r="B471" s="4" t="s">
        <v>1059</v>
      </c>
      <c r="C471" s="5" t="str">
        <f t="shared" si="7"/>
        <v>OOP - Oopuola</v>
      </c>
      <c r="D471" s="4" t="s">
        <v>1060</v>
      </c>
      <c r="E471" s="4" t="s">
        <v>897</v>
      </c>
      <c r="F471" s="4" t="s">
        <v>196</v>
      </c>
      <c r="G471" s="4" t="s">
        <v>196</v>
      </c>
    </row>
    <row r="472" spans="1:7" ht="14.25" customHeight="1" x14ac:dyDescent="0.25">
      <c r="A472" s="4" t="s">
        <v>41</v>
      </c>
      <c r="B472" s="4" t="s">
        <v>1061</v>
      </c>
      <c r="C472" s="5" t="str">
        <f t="shared" si="7"/>
        <v>OPA - Opana-Halehaku</v>
      </c>
      <c r="D472" s="4" t="s">
        <v>1062</v>
      </c>
      <c r="E472" s="4" t="s">
        <v>897</v>
      </c>
      <c r="F472" s="4" t="s">
        <v>196</v>
      </c>
      <c r="G472" s="4" t="s">
        <v>196</v>
      </c>
    </row>
    <row r="473" spans="1:7" ht="14.25" customHeight="1" x14ac:dyDescent="0.25">
      <c r="A473" s="4" t="s">
        <v>41</v>
      </c>
      <c r="B473" s="4" t="s">
        <v>1063</v>
      </c>
      <c r="C473" s="5" t="str">
        <f t="shared" si="7"/>
        <v>OPE - Opelu</v>
      </c>
      <c r="D473" s="4" t="s">
        <v>1064</v>
      </c>
      <c r="E473" s="4" t="s">
        <v>897</v>
      </c>
      <c r="F473" s="4" t="s">
        <v>196</v>
      </c>
      <c r="G473" s="4" t="s">
        <v>196</v>
      </c>
    </row>
    <row r="474" spans="1:7" ht="14.25" customHeight="1" x14ac:dyDescent="0.25">
      <c r="A474" s="4" t="s">
        <v>41</v>
      </c>
      <c r="B474" s="4" t="s">
        <v>1065</v>
      </c>
      <c r="C474" s="5" t="str">
        <f t="shared" si="7"/>
        <v>PAA - Paakea</v>
      </c>
      <c r="D474" s="4" t="s">
        <v>511</v>
      </c>
      <c r="E474" s="4" t="s">
        <v>897</v>
      </c>
      <c r="F474" s="4" t="s">
        <v>196</v>
      </c>
      <c r="G474" s="4" t="s">
        <v>196</v>
      </c>
    </row>
    <row r="475" spans="1:7" ht="14.25" customHeight="1" x14ac:dyDescent="0.25">
      <c r="A475" s="4" t="s">
        <v>41</v>
      </c>
      <c r="B475" s="4" t="s">
        <v>1066</v>
      </c>
      <c r="C475" s="5" t="str">
        <f t="shared" si="7"/>
        <v>PAH - Pahihi</v>
      </c>
      <c r="D475" s="4" t="s">
        <v>512</v>
      </c>
      <c r="E475" s="4" t="s">
        <v>897</v>
      </c>
      <c r="F475" s="4" t="s">
        <v>196</v>
      </c>
      <c r="G475" s="4" t="s">
        <v>196</v>
      </c>
    </row>
    <row r="476" spans="1:7" ht="14.25" customHeight="1" x14ac:dyDescent="0.25">
      <c r="A476" s="4" t="s">
        <v>41</v>
      </c>
      <c r="B476" s="4" t="s">
        <v>1067</v>
      </c>
      <c r="C476" s="5" t="str">
        <f t="shared" si="7"/>
        <v>PAI - Waiopai</v>
      </c>
      <c r="D476" s="4" t="s">
        <v>1068</v>
      </c>
      <c r="E476" s="4" t="s">
        <v>897</v>
      </c>
      <c r="F476" s="4" t="s">
        <v>1069</v>
      </c>
      <c r="G476" s="4" t="s">
        <v>196</v>
      </c>
    </row>
    <row r="477" spans="1:7" ht="14.25" customHeight="1" x14ac:dyDescent="0.25">
      <c r="A477" s="4" t="s">
        <v>41</v>
      </c>
      <c r="B477" s="4" t="s">
        <v>1070</v>
      </c>
      <c r="C477" s="5" t="str">
        <f t="shared" si="7"/>
        <v>PAN - Panaewa</v>
      </c>
      <c r="D477" s="4" t="s">
        <v>518</v>
      </c>
      <c r="E477" s="4" t="s">
        <v>908</v>
      </c>
      <c r="F477" s="4" t="s">
        <v>196</v>
      </c>
      <c r="G477" s="4" t="s">
        <v>196</v>
      </c>
    </row>
    <row r="478" spans="1:7" ht="14.25" customHeight="1" x14ac:dyDescent="0.25">
      <c r="A478" s="4" t="s">
        <v>41</v>
      </c>
      <c r="B478" s="4" t="s">
        <v>1071</v>
      </c>
      <c r="C478" s="5" t="str">
        <f t="shared" si="7"/>
        <v>PAP - Papahawahawa</v>
      </c>
      <c r="D478" s="4" t="s">
        <v>520</v>
      </c>
      <c r="E478" s="4" t="s">
        <v>897</v>
      </c>
      <c r="F478" s="4" t="s">
        <v>196</v>
      </c>
      <c r="G478" s="4" t="s">
        <v>196</v>
      </c>
    </row>
    <row r="479" spans="1:7" ht="14.25" customHeight="1" x14ac:dyDescent="0.25">
      <c r="A479" s="4" t="s">
        <v>41</v>
      </c>
      <c r="B479" s="4" t="s">
        <v>1072</v>
      </c>
      <c r="C479" s="5" t="str">
        <f t="shared" si="7"/>
        <v>PAU - Paunau</v>
      </c>
      <c r="D479" s="4" t="s">
        <v>522</v>
      </c>
      <c r="E479" s="4" t="s">
        <v>908</v>
      </c>
      <c r="F479" s="4" t="s">
        <v>196</v>
      </c>
      <c r="G479" s="4" t="s">
        <v>196</v>
      </c>
    </row>
    <row r="480" spans="1:7" ht="14.25" customHeight="1" x14ac:dyDescent="0.25">
      <c r="A480" s="4" t="s">
        <v>41</v>
      </c>
      <c r="B480" s="4" t="s">
        <v>1073</v>
      </c>
      <c r="C480" s="5" t="str">
        <f t="shared" si="7"/>
        <v>PIA - Kapia</v>
      </c>
      <c r="D480" s="4" t="s">
        <v>1074</v>
      </c>
      <c r="E480" s="4" t="s">
        <v>897</v>
      </c>
      <c r="F480" s="4" t="s">
        <v>196</v>
      </c>
      <c r="G480" s="4" t="s">
        <v>196</v>
      </c>
    </row>
    <row r="481" spans="1:7" ht="14.25" customHeight="1" x14ac:dyDescent="0.25">
      <c r="A481" s="4" t="s">
        <v>41</v>
      </c>
      <c r="B481" s="4" t="s">
        <v>1075</v>
      </c>
      <c r="C481" s="5" t="str">
        <f t="shared" si="7"/>
        <v>PII - Piinaau-Keanae Valley</v>
      </c>
      <c r="D481" s="4" t="s">
        <v>1076</v>
      </c>
      <c r="E481" s="4" t="s">
        <v>897</v>
      </c>
      <c r="F481" s="4" t="s">
        <v>196</v>
      </c>
      <c r="G481" s="4" t="s">
        <v>196</v>
      </c>
    </row>
    <row r="482" spans="1:7" ht="14.25" customHeight="1" x14ac:dyDescent="0.25">
      <c r="A482" s="4" t="s">
        <v>41</v>
      </c>
      <c r="B482" s="4" t="s">
        <v>1077</v>
      </c>
      <c r="C482" s="5" t="str">
        <f t="shared" si="7"/>
        <v>PIO - Waipio</v>
      </c>
      <c r="D482" s="4" t="s">
        <v>1078</v>
      </c>
      <c r="E482" s="4" t="s">
        <v>897</v>
      </c>
      <c r="F482" s="4" t="s">
        <v>1079</v>
      </c>
      <c r="G482" s="4" t="s">
        <v>196</v>
      </c>
    </row>
    <row r="483" spans="1:7" ht="14.25" customHeight="1" x14ac:dyDescent="0.25">
      <c r="A483" s="4" t="s">
        <v>41</v>
      </c>
      <c r="B483" s="4" t="s">
        <v>1080</v>
      </c>
      <c r="C483" s="5" t="str">
        <f t="shared" si="7"/>
        <v>PMP - Papalaua-Manawainui Gulches</v>
      </c>
      <c r="D483" s="4" t="s">
        <v>1081</v>
      </c>
      <c r="E483" s="4" t="s">
        <v>908</v>
      </c>
      <c r="F483" s="4" t="s">
        <v>196</v>
      </c>
      <c r="G483" s="4" t="s">
        <v>196</v>
      </c>
    </row>
    <row r="484" spans="1:7" ht="14.25" customHeight="1" x14ac:dyDescent="0.25">
      <c r="A484" s="4" t="s">
        <v>41</v>
      </c>
      <c r="B484" s="4" t="s">
        <v>1082</v>
      </c>
      <c r="C484" s="5" t="str">
        <f t="shared" si="7"/>
        <v>POE - Poelua</v>
      </c>
      <c r="D484" s="4" t="s">
        <v>1083</v>
      </c>
      <c r="E484" s="4" t="s">
        <v>908</v>
      </c>
      <c r="F484" s="4" t="s">
        <v>196</v>
      </c>
      <c r="G484" s="4" t="s">
        <v>196</v>
      </c>
    </row>
    <row r="485" spans="1:7" ht="14.25" customHeight="1" x14ac:dyDescent="0.25">
      <c r="A485" s="4" t="s">
        <v>41</v>
      </c>
      <c r="B485" s="4" t="s">
        <v>1084</v>
      </c>
      <c r="C485" s="5" t="str">
        <f t="shared" si="7"/>
        <v>POH - Pohakea</v>
      </c>
      <c r="D485" s="4" t="s">
        <v>540</v>
      </c>
      <c r="E485" s="4" t="s">
        <v>908</v>
      </c>
      <c r="F485" s="4" t="s">
        <v>196</v>
      </c>
      <c r="G485" s="4" t="s">
        <v>196</v>
      </c>
    </row>
    <row r="486" spans="1:7" ht="14.25" customHeight="1" x14ac:dyDescent="0.25">
      <c r="A486" s="4" t="s">
        <v>41</v>
      </c>
      <c r="B486" s="4" t="s">
        <v>1085</v>
      </c>
      <c r="C486" s="5" t="str">
        <f t="shared" si="7"/>
        <v>POO - Poopoo</v>
      </c>
      <c r="D486" s="4" t="s">
        <v>797</v>
      </c>
      <c r="E486" s="4" t="s">
        <v>897</v>
      </c>
      <c r="F486" s="4" t="s">
        <v>196</v>
      </c>
      <c r="G486" s="4" t="s">
        <v>196</v>
      </c>
    </row>
    <row r="487" spans="1:7" ht="14.25" customHeight="1" x14ac:dyDescent="0.25">
      <c r="A487" s="4" t="s">
        <v>41</v>
      </c>
      <c r="B487" s="4" t="s">
        <v>1086</v>
      </c>
      <c r="C487" s="5" t="str">
        <f t="shared" si="7"/>
        <v>POU - Honopou</v>
      </c>
      <c r="D487" s="4" t="s">
        <v>1087</v>
      </c>
      <c r="E487" s="4" t="s">
        <v>897</v>
      </c>
      <c r="F487" s="4" t="s">
        <v>196</v>
      </c>
      <c r="G487" s="4" t="s">
        <v>196</v>
      </c>
    </row>
    <row r="488" spans="1:7" ht="14.25" customHeight="1" x14ac:dyDescent="0.25">
      <c r="A488" s="4" t="s">
        <v>41</v>
      </c>
      <c r="B488" s="4" t="s">
        <v>1088</v>
      </c>
      <c r="C488" s="5" t="str">
        <f t="shared" si="7"/>
        <v>PUA - Puaaluu</v>
      </c>
      <c r="D488" s="4" t="s">
        <v>801</v>
      </c>
      <c r="E488" s="4" t="s">
        <v>897</v>
      </c>
      <c r="F488" s="4" t="s">
        <v>196</v>
      </c>
      <c r="G488" s="4" t="s">
        <v>196</v>
      </c>
    </row>
    <row r="489" spans="1:7" ht="14.25" customHeight="1" x14ac:dyDescent="0.25">
      <c r="A489" s="4" t="s">
        <v>41</v>
      </c>
      <c r="B489" s="4" t="s">
        <v>1089</v>
      </c>
      <c r="C489" s="5" t="str">
        <f t="shared" si="7"/>
        <v>PUE - Puehu</v>
      </c>
      <c r="D489" s="4" t="s">
        <v>1090</v>
      </c>
      <c r="E489" s="4" t="s">
        <v>897</v>
      </c>
      <c r="F489" s="4" t="s">
        <v>196</v>
      </c>
      <c r="G489" s="4" t="s">
        <v>196</v>
      </c>
    </row>
    <row r="490" spans="1:7" ht="14.25" customHeight="1" x14ac:dyDescent="0.25">
      <c r="A490" s="4" t="s">
        <v>41</v>
      </c>
      <c r="B490" s="4" t="s">
        <v>1091</v>
      </c>
      <c r="C490" s="5" t="str">
        <f t="shared" si="7"/>
        <v>PUN - Punalau</v>
      </c>
      <c r="D490" s="4" t="s">
        <v>554</v>
      </c>
      <c r="E490" s="4" t="s">
        <v>897</v>
      </c>
      <c r="F490" s="4" t="s">
        <v>196</v>
      </c>
      <c r="G490" s="4" t="s">
        <v>196</v>
      </c>
    </row>
    <row r="491" spans="1:7" ht="14.25" customHeight="1" x14ac:dyDescent="0.25">
      <c r="A491" s="4" t="s">
        <v>41</v>
      </c>
      <c r="B491" s="4" t="s">
        <v>1092</v>
      </c>
      <c r="C491" s="5" t="str">
        <f t="shared" si="7"/>
        <v>PUO - Puohokamoa</v>
      </c>
      <c r="D491" s="4" t="s">
        <v>556</v>
      </c>
      <c r="E491" s="4" t="s">
        <v>897</v>
      </c>
      <c r="F491" s="4" t="s">
        <v>1093</v>
      </c>
      <c r="G491" s="4" t="s">
        <v>196</v>
      </c>
    </row>
    <row r="492" spans="1:7" ht="14.25" customHeight="1" x14ac:dyDescent="0.25">
      <c r="A492" s="4" t="s">
        <v>41</v>
      </c>
      <c r="B492" s="4" t="s">
        <v>1094</v>
      </c>
      <c r="C492" s="5" t="str">
        <f t="shared" si="7"/>
        <v>PUU - Puu O Kali</v>
      </c>
      <c r="D492" s="4" t="s">
        <v>1095</v>
      </c>
      <c r="E492" s="4" t="s">
        <v>897</v>
      </c>
      <c r="F492" s="4" t="s">
        <v>196</v>
      </c>
      <c r="G492" s="4" t="s">
        <v>196</v>
      </c>
    </row>
    <row r="493" spans="1:7" ht="14.25" customHeight="1" x14ac:dyDescent="0.25">
      <c r="A493" s="4" t="s">
        <v>41</v>
      </c>
      <c r="B493" s="4" t="s">
        <v>1096</v>
      </c>
      <c r="C493" s="5" t="str">
        <f t="shared" si="7"/>
        <v>UAO - Uaoa</v>
      </c>
      <c r="D493" s="4" t="s">
        <v>1097</v>
      </c>
      <c r="E493" s="4" t="s">
        <v>897</v>
      </c>
      <c r="F493" s="4" t="s">
        <v>196</v>
      </c>
      <c r="G493" s="4" t="s">
        <v>196</v>
      </c>
    </row>
    <row r="494" spans="1:7" ht="14.25" customHeight="1" x14ac:dyDescent="0.25">
      <c r="A494" s="4" t="s">
        <v>41</v>
      </c>
      <c r="B494" s="4" t="s">
        <v>1098</v>
      </c>
      <c r="C494" s="5" t="str">
        <f t="shared" si="7"/>
        <v>UKU - Ukumehame</v>
      </c>
      <c r="D494" s="4" t="s">
        <v>807</v>
      </c>
      <c r="E494" s="4" t="s">
        <v>908</v>
      </c>
      <c r="F494" s="4" t="s">
        <v>196</v>
      </c>
      <c r="G494" s="4" t="s">
        <v>196</v>
      </c>
    </row>
    <row r="495" spans="1:7" ht="14.25" customHeight="1" x14ac:dyDescent="0.25">
      <c r="A495" s="4" t="s">
        <v>41</v>
      </c>
      <c r="B495" s="4" t="s">
        <v>1099</v>
      </c>
      <c r="C495" s="5" t="str">
        <f t="shared" si="7"/>
        <v>ULI - Waiohuli</v>
      </c>
      <c r="D495" s="4" t="s">
        <v>809</v>
      </c>
      <c r="E495" s="4" t="s">
        <v>897</v>
      </c>
      <c r="F495" s="4" t="s">
        <v>196</v>
      </c>
      <c r="G495" s="4" t="s">
        <v>196</v>
      </c>
    </row>
    <row r="496" spans="1:7" ht="14.25" customHeight="1" x14ac:dyDescent="0.25">
      <c r="A496" s="4" t="s">
        <v>41</v>
      </c>
      <c r="B496" s="4" t="s">
        <v>1100</v>
      </c>
      <c r="C496" s="5" t="str">
        <f t="shared" si="7"/>
        <v>WAH - Wahikuli-Hahakea</v>
      </c>
      <c r="D496" s="4" t="s">
        <v>815</v>
      </c>
      <c r="E496" s="4" t="s">
        <v>908</v>
      </c>
      <c r="F496" s="4" t="s">
        <v>196</v>
      </c>
      <c r="G496" s="4" t="s">
        <v>196</v>
      </c>
    </row>
    <row r="497" spans="1:7" ht="14.25" customHeight="1" x14ac:dyDescent="0.25">
      <c r="A497" s="4" t="s">
        <v>41</v>
      </c>
      <c r="B497" s="4" t="s">
        <v>1101</v>
      </c>
      <c r="C497" s="5" t="str">
        <f t="shared" si="7"/>
        <v>WAI - Waikamoi Gulch</v>
      </c>
      <c r="D497" s="4" t="s">
        <v>574</v>
      </c>
      <c r="E497" s="4" t="s">
        <v>897</v>
      </c>
      <c r="F497" s="4" t="s">
        <v>196</v>
      </c>
      <c r="G497" s="4" t="s">
        <v>196</v>
      </c>
    </row>
    <row r="498" spans="1:7" ht="14.25" customHeight="1" x14ac:dyDescent="0.25">
      <c r="A498" s="4" t="s">
        <v>41</v>
      </c>
      <c r="B498" s="4" t="s">
        <v>1102</v>
      </c>
      <c r="C498" s="5" t="str">
        <f t="shared" si="7"/>
        <v>WES - West Wailuaiki</v>
      </c>
      <c r="D498" s="4" t="s">
        <v>1103</v>
      </c>
      <c r="E498" s="4" t="s">
        <v>897</v>
      </c>
      <c r="F498" s="4" t="s">
        <v>196</v>
      </c>
      <c r="G498" s="4" t="s">
        <v>196</v>
      </c>
    </row>
    <row r="499" spans="1:7" ht="14.25" customHeight="1" x14ac:dyDescent="0.25">
      <c r="A499" s="4" t="s">
        <v>41</v>
      </c>
      <c r="B499" s="4" t="s">
        <v>1104</v>
      </c>
      <c r="C499" s="5" t="str">
        <f t="shared" si="7"/>
        <v>WHV - Waihoi Valley</v>
      </c>
      <c r="D499" s="4" t="s">
        <v>1105</v>
      </c>
      <c r="E499" s="4" t="s">
        <v>897</v>
      </c>
      <c r="F499" s="4" t="s">
        <v>196</v>
      </c>
      <c r="G499" s="4" t="s">
        <v>196</v>
      </c>
    </row>
    <row r="500" spans="1:7" ht="14.25" customHeight="1" x14ac:dyDescent="0.25">
      <c r="A500" s="4" t="s">
        <v>41</v>
      </c>
      <c r="B500" s="4" t="s">
        <v>1106</v>
      </c>
      <c r="C500" s="5" t="str">
        <f t="shared" si="7"/>
        <v>WLN - Wailuanui</v>
      </c>
      <c r="D500" s="4" t="s">
        <v>1107</v>
      </c>
      <c r="E500" s="4" t="s">
        <v>897</v>
      </c>
      <c r="F500" s="4" t="s">
        <v>196</v>
      </c>
      <c r="G500" s="4" t="s">
        <v>196</v>
      </c>
    </row>
    <row r="501" spans="1:7" ht="14.25" customHeight="1" x14ac:dyDescent="0.25">
      <c r="A501" s="4" t="s">
        <v>41</v>
      </c>
      <c r="B501" s="4" t="s">
        <v>745</v>
      </c>
      <c r="C501" s="5" t="str">
        <f t="shared" si="7"/>
        <v>WLU - Wailua</v>
      </c>
      <c r="D501" s="4" t="s">
        <v>1108</v>
      </c>
      <c r="E501" s="4" t="s">
        <v>897</v>
      </c>
      <c r="F501" s="4"/>
      <c r="G501" s="4"/>
    </row>
    <row r="502" spans="1:7" ht="14.25" customHeight="1" x14ac:dyDescent="0.25">
      <c r="A502" s="4" t="s">
        <v>41</v>
      </c>
      <c r="B502" s="4" t="s">
        <v>603</v>
      </c>
      <c r="C502" s="5" t="str">
        <f t="shared" si="7"/>
        <v>ZZZ - Unknown</v>
      </c>
      <c r="D502" s="4" t="s">
        <v>604</v>
      </c>
      <c r="E502" s="4" t="s">
        <v>605</v>
      </c>
      <c r="F502" s="4" t="s">
        <v>1109</v>
      </c>
      <c r="G502" s="4" t="s">
        <v>196</v>
      </c>
    </row>
    <row r="503" spans="1:7" ht="14.25" customHeight="1" x14ac:dyDescent="0.25">
      <c r="A503" s="4" t="s">
        <v>1110</v>
      </c>
      <c r="B503" s="4" t="s">
        <v>1111</v>
      </c>
      <c r="C503" s="5" t="str">
        <f t="shared" si="7"/>
        <v>AHA - Kaluaaha Gulch</v>
      </c>
      <c r="D503" s="4" t="s">
        <v>1112</v>
      </c>
      <c r="E503" s="4" t="s">
        <v>1113</v>
      </c>
      <c r="F503" s="4" t="s">
        <v>1114</v>
      </c>
      <c r="G503" s="4" t="s">
        <v>196</v>
      </c>
    </row>
    <row r="504" spans="1:7" ht="14.25" customHeight="1" x14ac:dyDescent="0.25">
      <c r="A504" s="4" t="s">
        <v>1110</v>
      </c>
      <c r="B504" s="4" t="s">
        <v>1115</v>
      </c>
      <c r="C504" s="5" t="str">
        <f t="shared" si="7"/>
        <v>AHI - Manuahi Ridge</v>
      </c>
      <c r="D504" s="4" t="s">
        <v>202</v>
      </c>
      <c r="E504" s="4" t="s">
        <v>1116</v>
      </c>
      <c r="F504" s="4" t="s">
        <v>1117</v>
      </c>
      <c r="G504" s="4" t="s">
        <v>196</v>
      </c>
    </row>
    <row r="505" spans="1:7" ht="14.25" customHeight="1" x14ac:dyDescent="0.25">
      <c r="A505" s="4" t="s">
        <v>1110</v>
      </c>
      <c r="B505" s="4" t="s">
        <v>1118</v>
      </c>
      <c r="C505" s="5" t="str">
        <f t="shared" si="7"/>
        <v>AIA - Waialua</v>
      </c>
      <c r="D505" s="4" t="s">
        <v>830</v>
      </c>
      <c r="E505" s="4" t="s">
        <v>1113</v>
      </c>
      <c r="F505" s="4" t="s">
        <v>1119</v>
      </c>
      <c r="G505" s="4" t="s">
        <v>196</v>
      </c>
    </row>
    <row r="506" spans="1:7" ht="14.25" customHeight="1" x14ac:dyDescent="0.25">
      <c r="A506" s="4" t="s">
        <v>1110</v>
      </c>
      <c r="B506" s="4" t="s">
        <v>1120</v>
      </c>
      <c r="C506" s="5" t="str">
        <f t="shared" si="7"/>
        <v>AIO - Waiokala</v>
      </c>
      <c r="D506" s="4" t="s">
        <v>1121</v>
      </c>
      <c r="E506" s="4" t="s">
        <v>1116</v>
      </c>
      <c r="F506" s="4" t="s">
        <v>1122</v>
      </c>
      <c r="G506" s="4" t="s">
        <v>196</v>
      </c>
    </row>
    <row r="507" spans="1:7" ht="14.25" customHeight="1" x14ac:dyDescent="0.25">
      <c r="A507" s="4" t="s">
        <v>1110</v>
      </c>
      <c r="B507" s="4" t="s">
        <v>1123</v>
      </c>
      <c r="C507" s="5" t="str">
        <f t="shared" si="7"/>
        <v>AIR - Molokai Airport</v>
      </c>
      <c r="D507" s="4" t="s">
        <v>1124</v>
      </c>
      <c r="E507" s="4" t="s">
        <v>1113</v>
      </c>
      <c r="F507" s="4" t="s">
        <v>1125</v>
      </c>
      <c r="G507" s="4" t="s">
        <v>196</v>
      </c>
    </row>
    <row r="508" spans="1:7" ht="14.25" customHeight="1" x14ac:dyDescent="0.25">
      <c r="A508" s="4" t="s">
        <v>1110</v>
      </c>
      <c r="B508" s="4" t="s">
        <v>1126</v>
      </c>
      <c r="C508" s="5" t="str">
        <f t="shared" si="7"/>
        <v>AKU - Papohaku</v>
      </c>
      <c r="D508" s="4" t="s">
        <v>1127</v>
      </c>
      <c r="E508" s="4" t="s">
        <v>1113</v>
      </c>
      <c r="F508" s="4" t="s">
        <v>1128</v>
      </c>
      <c r="G508" s="4" t="s">
        <v>196</v>
      </c>
    </row>
    <row r="509" spans="1:7" ht="14.25" customHeight="1" x14ac:dyDescent="0.25">
      <c r="A509" s="4" t="s">
        <v>1110</v>
      </c>
      <c r="B509" s="4" t="s">
        <v>1129</v>
      </c>
      <c r="C509" s="5" t="str">
        <f t="shared" si="7"/>
        <v>ALI - Puu Alii</v>
      </c>
      <c r="D509" s="4" t="s">
        <v>210</v>
      </c>
      <c r="E509" s="4" t="s">
        <v>1116</v>
      </c>
      <c r="F509" s="4" t="s">
        <v>1130</v>
      </c>
      <c r="G509" s="4" t="s">
        <v>196</v>
      </c>
    </row>
    <row r="510" spans="1:7" ht="14.25" customHeight="1" x14ac:dyDescent="0.25">
      <c r="A510" s="4" t="s">
        <v>1110</v>
      </c>
      <c r="B510" s="4" t="s">
        <v>1131</v>
      </c>
      <c r="C510" s="5" t="str">
        <f t="shared" si="7"/>
        <v>ALO - Waiohookalo</v>
      </c>
      <c r="D510" s="4" t="s">
        <v>1132</v>
      </c>
      <c r="E510" s="4" t="s">
        <v>1116</v>
      </c>
      <c r="F510" s="4" t="s">
        <v>1133</v>
      </c>
      <c r="G510" s="4" t="s">
        <v>196</v>
      </c>
    </row>
    <row r="511" spans="1:7" ht="14.25" customHeight="1" x14ac:dyDescent="0.25">
      <c r="A511" s="4" t="s">
        <v>1110</v>
      </c>
      <c r="B511" s="4" t="s">
        <v>1134</v>
      </c>
      <c r="C511" s="5" t="str">
        <f t="shared" si="7"/>
        <v>AMA - Kamalo</v>
      </c>
      <c r="D511" s="4" t="s">
        <v>1135</v>
      </c>
      <c r="E511" s="4" t="s">
        <v>1113</v>
      </c>
      <c r="F511" s="4" t="s">
        <v>1136</v>
      </c>
      <c r="G511" s="4" t="s">
        <v>196</v>
      </c>
    </row>
    <row r="512" spans="1:7" ht="14.25" customHeight="1" x14ac:dyDescent="0.25">
      <c r="A512" s="4" t="s">
        <v>1110</v>
      </c>
      <c r="B512" s="4" t="s">
        <v>1137</v>
      </c>
      <c r="C512" s="5" t="str">
        <f t="shared" si="7"/>
        <v>AMO - Kaamola</v>
      </c>
      <c r="D512" s="4" t="s">
        <v>1138</v>
      </c>
      <c r="E512" s="4" t="s">
        <v>1113</v>
      </c>
      <c r="F512" s="4" t="s">
        <v>1139</v>
      </c>
      <c r="G512" s="4" t="s">
        <v>196</v>
      </c>
    </row>
    <row r="513" spans="1:7" ht="14.25" customHeight="1" x14ac:dyDescent="0.25">
      <c r="A513" s="4" t="s">
        <v>1110</v>
      </c>
      <c r="B513" s="4" t="s">
        <v>1140</v>
      </c>
      <c r="C513" s="5" t="str">
        <f t="shared" si="7"/>
        <v>ANP - Anapuhi</v>
      </c>
      <c r="D513" s="4" t="s">
        <v>1141</v>
      </c>
      <c r="E513" s="4" t="s">
        <v>1116</v>
      </c>
      <c r="F513" s="4" t="s">
        <v>1142</v>
      </c>
      <c r="G513" s="4" t="s">
        <v>196</v>
      </c>
    </row>
    <row r="514" spans="1:7" ht="14.25" customHeight="1" x14ac:dyDescent="0.25">
      <c r="A514" s="4" t="s">
        <v>1110</v>
      </c>
      <c r="B514" s="4" t="s">
        <v>1143</v>
      </c>
      <c r="C514" s="5" t="str">
        <f t="shared" si="7"/>
        <v>ANU - Mokumanu</v>
      </c>
      <c r="D514" s="4" t="s">
        <v>910</v>
      </c>
      <c r="E514" s="4" t="s">
        <v>1116</v>
      </c>
      <c r="F514" s="4" t="s">
        <v>1144</v>
      </c>
      <c r="G514" s="4" t="s">
        <v>196</v>
      </c>
    </row>
    <row r="515" spans="1:7" ht="14.25" customHeight="1" x14ac:dyDescent="0.25">
      <c r="A515" s="4" t="s">
        <v>1110</v>
      </c>
      <c r="B515" s="4" t="s">
        <v>1145</v>
      </c>
      <c r="C515" s="5" t="str">
        <f t="shared" si="7"/>
        <v>APU - Mokapu</v>
      </c>
      <c r="D515" s="4" t="s">
        <v>212</v>
      </c>
      <c r="E515" s="4" t="s">
        <v>1116</v>
      </c>
      <c r="F515" s="4" t="s">
        <v>1146</v>
      </c>
      <c r="G515" s="4" t="s">
        <v>196</v>
      </c>
    </row>
    <row r="516" spans="1:7" ht="14.25" customHeight="1" x14ac:dyDescent="0.25">
      <c r="A516" s="4" t="s">
        <v>1110</v>
      </c>
      <c r="B516" s="4" t="s">
        <v>1147</v>
      </c>
      <c r="C516" s="5" t="str">
        <f t="shared" si="7"/>
        <v>AWI - Kahuaawi Gulch</v>
      </c>
      <c r="D516" s="4" t="s">
        <v>216</v>
      </c>
      <c r="E516" s="4" t="s">
        <v>1113</v>
      </c>
      <c r="F516" s="4" t="s">
        <v>1148</v>
      </c>
      <c r="G516" s="4" t="s">
        <v>196</v>
      </c>
    </row>
    <row r="517" spans="1:7" ht="14.25" customHeight="1" x14ac:dyDescent="0.25">
      <c r="A517" s="4" t="s">
        <v>1110</v>
      </c>
      <c r="B517" s="4" t="s">
        <v>1149</v>
      </c>
      <c r="C517" s="5" t="str">
        <f t="shared" ref="C517:C580" si="8">CONCATENATE(D517, " - ", B517)</f>
        <v>EHU - Waiehu Cliffs</v>
      </c>
      <c r="D517" s="4" t="s">
        <v>916</v>
      </c>
      <c r="E517" s="4" t="s">
        <v>1116</v>
      </c>
      <c r="F517" s="4" t="s">
        <v>1150</v>
      </c>
      <c r="G517" s="4" t="s">
        <v>196</v>
      </c>
    </row>
    <row r="518" spans="1:7" ht="14.25" customHeight="1" x14ac:dyDescent="0.25">
      <c r="A518" s="4" t="s">
        <v>1110</v>
      </c>
      <c r="B518" s="4" t="s">
        <v>1151</v>
      </c>
      <c r="C518" s="5" t="str">
        <f t="shared" si="8"/>
        <v>EKE - Kupeke</v>
      </c>
      <c r="D518" s="4" t="s">
        <v>918</v>
      </c>
      <c r="E518" s="4" t="s">
        <v>1113</v>
      </c>
      <c r="F518" s="4" t="s">
        <v>1152</v>
      </c>
      <c r="G518" s="4" t="s">
        <v>196</v>
      </c>
    </row>
    <row r="519" spans="1:7" ht="14.25" customHeight="1" x14ac:dyDescent="0.25">
      <c r="A519" s="4" t="s">
        <v>1110</v>
      </c>
      <c r="B519" s="4" t="s">
        <v>1153</v>
      </c>
      <c r="C519" s="5" t="str">
        <f t="shared" si="8"/>
        <v>ELE - Puu Kapele</v>
      </c>
      <c r="D519" s="4" t="s">
        <v>224</v>
      </c>
      <c r="E519" s="4" t="s">
        <v>1113</v>
      </c>
      <c r="F519" s="4" t="s">
        <v>1154</v>
      </c>
      <c r="G519" s="4" t="s">
        <v>196</v>
      </c>
    </row>
    <row r="520" spans="1:7" ht="14.25" customHeight="1" x14ac:dyDescent="0.25">
      <c r="A520" s="4" t="s">
        <v>1110</v>
      </c>
      <c r="B520" s="4" t="s">
        <v>1155</v>
      </c>
      <c r="C520" s="5" t="str">
        <f t="shared" si="8"/>
        <v>ELI - Kumueli Gulch</v>
      </c>
      <c r="D520" s="4" t="s">
        <v>675</v>
      </c>
      <c r="E520" s="4" t="s">
        <v>1113</v>
      </c>
      <c r="F520" s="4" t="s">
        <v>1156</v>
      </c>
      <c r="G520" s="4" t="s">
        <v>196</v>
      </c>
    </row>
    <row r="521" spans="1:7" ht="14.25" customHeight="1" x14ac:dyDescent="0.25">
      <c r="A521" s="4" t="s">
        <v>1110</v>
      </c>
      <c r="B521" s="4" t="s">
        <v>1157</v>
      </c>
      <c r="C521" s="5" t="str">
        <f t="shared" si="8"/>
        <v>HAK - Hakina Gulch</v>
      </c>
      <c r="D521" s="4" t="s">
        <v>228</v>
      </c>
      <c r="E521" s="4" t="s">
        <v>1113</v>
      </c>
      <c r="F521" s="4" t="s">
        <v>1116</v>
      </c>
      <c r="G521" s="4" t="s">
        <v>196</v>
      </c>
    </row>
    <row r="522" spans="1:7" ht="14.25" customHeight="1" x14ac:dyDescent="0.25">
      <c r="A522" s="4" t="s">
        <v>1110</v>
      </c>
      <c r="B522" s="4" t="s">
        <v>1158</v>
      </c>
      <c r="C522" s="5" t="str">
        <f t="shared" si="8"/>
        <v>HAL - Halawa Valley</v>
      </c>
      <c r="D522" s="4" t="s">
        <v>231</v>
      </c>
      <c r="E522" s="4" t="s">
        <v>1116</v>
      </c>
      <c r="F522" s="4" t="s">
        <v>1159</v>
      </c>
      <c r="G522" s="4" t="s">
        <v>196</v>
      </c>
    </row>
    <row r="523" spans="1:7" ht="14.25" customHeight="1" x14ac:dyDescent="0.25">
      <c r="A523" s="4" t="s">
        <v>1110</v>
      </c>
      <c r="B523" s="4" t="s">
        <v>1160</v>
      </c>
      <c r="C523" s="5" t="str">
        <f t="shared" si="8"/>
        <v>HAN - Hanalilolilo</v>
      </c>
      <c r="D523" s="4" t="s">
        <v>681</v>
      </c>
      <c r="E523" s="4" t="s">
        <v>1116</v>
      </c>
      <c r="F523" s="4" t="s">
        <v>1161</v>
      </c>
      <c r="G523" s="4" t="s">
        <v>196</v>
      </c>
    </row>
    <row r="524" spans="1:7" ht="14.25" customHeight="1" x14ac:dyDescent="0.25">
      <c r="A524" s="4" t="s">
        <v>1110</v>
      </c>
      <c r="B524" s="4" t="s">
        <v>1162</v>
      </c>
      <c r="C524" s="5" t="str">
        <f t="shared" si="8"/>
        <v>HAU - Hauakea Pali</v>
      </c>
      <c r="D524" s="4" t="s">
        <v>941</v>
      </c>
      <c r="E524" s="4" t="s">
        <v>1113</v>
      </c>
      <c r="F524" s="4" t="s">
        <v>1163</v>
      </c>
      <c r="G524" s="4" t="s">
        <v>196</v>
      </c>
    </row>
    <row r="525" spans="1:7" ht="14.25" customHeight="1" x14ac:dyDescent="0.25">
      <c r="A525" s="4" t="s">
        <v>1110</v>
      </c>
      <c r="B525" s="4" t="s">
        <v>1164</v>
      </c>
      <c r="C525" s="5" t="str">
        <f t="shared" si="8"/>
        <v>HEW - Waiahewahewa Gulch</v>
      </c>
      <c r="D525" s="4" t="s">
        <v>1165</v>
      </c>
      <c r="E525" s="4" t="s">
        <v>1113</v>
      </c>
      <c r="F525" s="4" t="s">
        <v>1166</v>
      </c>
      <c r="G525" s="4" t="s">
        <v>196</v>
      </c>
    </row>
    <row r="526" spans="1:7" ht="14.25" customHeight="1" x14ac:dyDescent="0.25">
      <c r="A526" s="4" t="s">
        <v>1110</v>
      </c>
      <c r="B526" s="4" t="s">
        <v>1167</v>
      </c>
      <c r="C526" s="5" t="str">
        <f t="shared" si="8"/>
        <v>HIA - Ohia Gulch</v>
      </c>
      <c r="D526" s="4" t="s">
        <v>1168</v>
      </c>
      <c r="E526" s="4" t="s">
        <v>1113</v>
      </c>
      <c r="F526" s="4" t="s">
        <v>1169</v>
      </c>
      <c r="G526" s="4" t="s">
        <v>196</v>
      </c>
    </row>
    <row r="527" spans="1:7" ht="14.25" customHeight="1" x14ac:dyDescent="0.25">
      <c r="A527" s="4" t="s">
        <v>1110</v>
      </c>
      <c r="B527" s="4" t="s">
        <v>1170</v>
      </c>
      <c r="C527" s="5" t="str">
        <f t="shared" si="8"/>
        <v>HOK - Puu O Hoku</v>
      </c>
      <c r="D527" s="4" t="s">
        <v>261</v>
      </c>
      <c r="E527" s="4" t="s">
        <v>1113</v>
      </c>
      <c r="F527" s="4" t="s">
        <v>1171</v>
      </c>
      <c r="G527" s="4" t="s">
        <v>196</v>
      </c>
    </row>
    <row r="528" spans="1:7" ht="14.25" customHeight="1" x14ac:dyDescent="0.25">
      <c r="A528" s="4" t="s">
        <v>1110</v>
      </c>
      <c r="B528" s="4" t="s">
        <v>1172</v>
      </c>
      <c r="C528" s="5" t="str">
        <f t="shared" si="8"/>
        <v>HON - Honomuni Gulch</v>
      </c>
      <c r="D528" s="4" t="s">
        <v>265</v>
      </c>
      <c r="E528" s="4" t="s">
        <v>1113</v>
      </c>
      <c r="F528" s="4" t="s">
        <v>1173</v>
      </c>
      <c r="G528" s="4" t="s">
        <v>196</v>
      </c>
    </row>
    <row r="529" spans="1:7" ht="14.25" customHeight="1" x14ac:dyDescent="0.25">
      <c r="A529" s="4" t="s">
        <v>1110</v>
      </c>
      <c r="B529" s="4" t="s">
        <v>1174</v>
      </c>
      <c r="C529" s="5" t="str">
        <f t="shared" si="8"/>
        <v>HOO - Hoolehua Homesteads</v>
      </c>
      <c r="D529" s="4" t="s">
        <v>267</v>
      </c>
      <c r="E529" s="4" t="s">
        <v>1113</v>
      </c>
      <c r="F529" s="4" t="s">
        <v>1144</v>
      </c>
      <c r="G529" s="4" t="s">
        <v>196</v>
      </c>
    </row>
    <row r="530" spans="1:7" ht="14.25" customHeight="1" x14ac:dyDescent="0.25">
      <c r="A530" s="4" t="s">
        <v>1110</v>
      </c>
      <c r="B530" s="4" t="s">
        <v>1175</v>
      </c>
      <c r="C530" s="5" t="str">
        <f t="shared" si="8"/>
        <v>HUE - Huelo</v>
      </c>
      <c r="D530" s="4" t="s">
        <v>961</v>
      </c>
      <c r="E530" s="4" t="s">
        <v>1116</v>
      </c>
      <c r="F530" s="4" t="s">
        <v>1176</v>
      </c>
      <c r="G530" s="4" t="s">
        <v>196</v>
      </c>
    </row>
    <row r="531" spans="1:7" ht="14.25" customHeight="1" x14ac:dyDescent="0.25">
      <c r="A531" s="4" t="s">
        <v>1110</v>
      </c>
      <c r="B531" s="4" t="s">
        <v>1177</v>
      </c>
      <c r="C531" s="5" t="str">
        <f t="shared" si="8"/>
        <v>IKI - Halawaiki Valley</v>
      </c>
      <c r="D531" s="4" t="s">
        <v>695</v>
      </c>
      <c r="E531" s="4" t="s">
        <v>1116</v>
      </c>
      <c r="F531" s="4" t="s">
        <v>1178</v>
      </c>
      <c r="G531" s="4" t="s">
        <v>196</v>
      </c>
    </row>
    <row r="532" spans="1:7" ht="14.25" customHeight="1" x14ac:dyDescent="0.25">
      <c r="A532" s="4" t="s">
        <v>1110</v>
      </c>
      <c r="B532" s="4" t="s">
        <v>1179</v>
      </c>
      <c r="C532" s="5" t="str">
        <f t="shared" si="8"/>
        <v>ILI - Ilio Point</v>
      </c>
      <c r="D532" s="4" t="s">
        <v>697</v>
      </c>
      <c r="E532" s="4" t="s">
        <v>1113</v>
      </c>
      <c r="F532" s="4" t="s">
        <v>1180</v>
      </c>
      <c r="G532" s="4" t="s">
        <v>196</v>
      </c>
    </row>
    <row r="533" spans="1:7" ht="14.25" customHeight="1" x14ac:dyDescent="0.25">
      <c r="A533" s="4" t="s">
        <v>1110</v>
      </c>
      <c r="B533" s="4" t="s">
        <v>1181</v>
      </c>
      <c r="C533" s="5" t="str">
        <f t="shared" si="8"/>
        <v>INO - Ahaino Gulch</v>
      </c>
      <c r="D533" s="4" t="s">
        <v>1182</v>
      </c>
      <c r="E533" s="4" t="s">
        <v>1113</v>
      </c>
      <c r="F533" s="4" t="s">
        <v>1183</v>
      </c>
      <c r="G533" s="4" t="s">
        <v>196</v>
      </c>
    </row>
    <row r="534" spans="1:7" ht="14.25" customHeight="1" x14ac:dyDescent="0.25">
      <c r="A534" s="4" t="s">
        <v>1110</v>
      </c>
      <c r="B534" s="4" t="s">
        <v>1184</v>
      </c>
      <c r="C534" s="5" t="str">
        <f t="shared" si="8"/>
        <v>IPO - Kamakaipo</v>
      </c>
      <c r="D534" s="4" t="s">
        <v>1185</v>
      </c>
      <c r="E534" s="4" t="s">
        <v>1113</v>
      </c>
      <c r="F534" s="4" t="s">
        <v>1186</v>
      </c>
      <c r="G534" s="4" t="s">
        <v>196</v>
      </c>
    </row>
    <row r="535" spans="1:7" ht="14.25" customHeight="1" x14ac:dyDescent="0.25">
      <c r="A535" s="4" t="s">
        <v>1110</v>
      </c>
      <c r="B535" s="4" t="s">
        <v>1187</v>
      </c>
      <c r="C535" s="5" t="str">
        <f t="shared" si="8"/>
        <v>KAH - Kahanui</v>
      </c>
      <c r="D535" s="4" t="s">
        <v>289</v>
      </c>
      <c r="E535" s="4" t="s">
        <v>1116</v>
      </c>
      <c r="F535" s="4" t="s">
        <v>1188</v>
      </c>
      <c r="G535" s="4" t="s">
        <v>196</v>
      </c>
    </row>
    <row r="536" spans="1:7" ht="14.25" customHeight="1" x14ac:dyDescent="0.25">
      <c r="A536" s="4" t="s">
        <v>1110</v>
      </c>
      <c r="B536" s="4" t="s">
        <v>1189</v>
      </c>
      <c r="C536" s="5" t="str">
        <f t="shared" si="8"/>
        <v>KAI - Kainalu Gulch</v>
      </c>
      <c r="D536" s="4" t="s">
        <v>291</v>
      </c>
      <c r="E536" s="4" t="s">
        <v>1113</v>
      </c>
      <c r="F536" s="4" t="s">
        <v>1190</v>
      </c>
      <c r="G536" s="4" t="s">
        <v>196</v>
      </c>
    </row>
    <row r="537" spans="1:7" ht="14.25" customHeight="1" x14ac:dyDescent="0.25">
      <c r="A537" s="4" t="s">
        <v>1110</v>
      </c>
      <c r="B537" s="4" t="s">
        <v>1191</v>
      </c>
      <c r="C537" s="5" t="str">
        <f t="shared" si="8"/>
        <v>KAL - Kalawao</v>
      </c>
      <c r="D537" s="4" t="s">
        <v>295</v>
      </c>
      <c r="E537" s="4" t="s">
        <v>1116</v>
      </c>
      <c r="F537" s="4" t="s">
        <v>1192</v>
      </c>
      <c r="G537" s="4" t="s">
        <v>196</v>
      </c>
    </row>
    <row r="538" spans="1:7" ht="14.25" customHeight="1" x14ac:dyDescent="0.25">
      <c r="A538" s="4" t="s">
        <v>1110</v>
      </c>
      <c r="B538" s="4" t="s">
        <v>1193</v>
      </c>
      <c r="C538" s="5" t="str">
        <f t="shared" si="8"/>
        <v>KAM - Kamoku Flats</v>
      </c>
      <c r="D538" s="4" t="s">
        <v>297</v>
      </c>
      <c r="E538" s="4" t="s">
        <v>1113</v>
      </c>
      <c r="F538" s="4" t="s">
        <v>1113</v>
      </c>
      <c r="G538" s="4" t="s">
        <v>196</v>
      </c>
    </row>
    <row r="539" spans="1:7" ht="14.25" customHeight="1" x14ac:dyDescent="0.25">
      <c r="A539" s="4" t="s">
        <v>1110</v>
      </c>
      <c r="B539" s="4" t="s">
        <v>1194</v>
      </c>
      <c r="C539" s="5" t="str">
        <f t="shared" si="8"/>
        <v>KAU - Kaunakakai Gulch</v>
      </c>
      <c r="D539" s="4" t="s">
        <v>307</v>
      </c>
      <c r="E539" s="4" t="s">
        <v>1113</v>
      </c>
      <c r="F539" s="4" t="s">
        <v>1195</v>
      </c>
      <c r="G539" s="4" t="s">
        <v>196</v>
      </c>
    </row>
    <row r="540" spans="1:7" ht="14.25" customHeight="1" x14ac:dyDescent="0.25">
      <c r="A540" s="4" t="s">
        <v>1110</v>
      </c>
      <c r="B540" s="4" t="s">
        <v>1196</v>
      </c>
      <c r="C540" s="5" t="str">
        <f t="shared" si="8"/>
        <v>KAW - Kawela Gulch</v>
      </c>
      <c r="D540" s="4" t="s">
        <v>710</v>
      </c>
      <c r="E540" s="4" t="s">
        <v>1113</v>
      </c>
      <c r="F540" s="4" t="s">
        <v>1197</v>
      </c>
      <c r="G540" s="4" t="s">
        <v>196</v>
      </c>
    </row>
    <row r="541" spans="1:7" ht="14.25" customHeight="1" x14ac:dyDescent="0.25">
      <c r="A541" s="4" t="s">
        <v>1110</v>
      </c>
      <c r="B541" s="4" t="s">
        <v>1198</v>
      </c>
      <c r="C541" s="5" t="str">
        <f t="shared" si="8"/>
        <v>KCL - Kalaupapa Cliffs</v>
      </c>
      <c r="D541" s="4" t="s">
        <v>1199</v>
      </c>
      <c r="E541" s="4" t="s">
        <v>1116</v>
      </c>
      <c r="F541" s="4" t="s">
        <v>1200</v>
      </c>
      <c r="G541" s="4" t="s">
        <v>196</v>
      </c>
    </row>
    <row r="542" spans="1:7" ht="14.25" customHeight="1" x14ac:dyDescent="0.25">
      <c r="A542" s="4" t="s">
        <v>1110</v>
      </c>
      <c r="B542" s="4" t="s">
        <v>1201</v>
      </c>
      <c r="C542" s="5" t="str">
        <f t="shared" si="8"/>
        <v>KEP - Kepuna Gulch</v>
      </c>
      <c r="D542" s="4" t="s">
        <v>1202</v>
      </c>
      <c r="E542" s="4" t="s">
        <v>1116</v>
      </c>
      <c r="F542" s="4" t="s">
        <v>1116</v>
      </c>
      <c r="G542" s="4" t="s">
        <v>196</v>
      </c>
    </row>
    <row r="543" spans="1:7" ht="14.25" customHeight="1" x14ac:dyDescent="0.25">
      <c r="A543" s="4" t="s">
        <v>1110</v>
      </c>
      <c r="B543" s="4" t="s">
        <v>1203</v>
      </c>
      <c r="C543" s="5" t="str">
        <f t="shared" si="8"/>
        <v>KIK - Kikipua Point</v>
      </c>
      <c r="D543" s="4" t="s">
        <v>1204</v>
      </c>
      <c r="E543" s="4" t="s">
        <v>1116</v>
      </c>
      <c r="F543" s="4" t="s">
        <v>1205</v>
      </c>
      <c r="G543" s="4" t="s">
        <v>196</v>
      </c>
    </row>
    <row r="544" spans="1:7" ht="14.25" customHeight="1" x14ac:dyDescent="0.25">
      <c r="A544" s="4" t="s">
        <v>1110</v>
      </c>
      <c r="B544" s="4" t="s">
        <v>1206</v>
      </c>
      <c r="C544" s="5" t="str">
        <f t="shared" si="8"/>
        <v>KIO - Mokio Point</v>
      </c>
      <c r="D544" s="4" t="s">
        <v>337</v>
      </c>
      <c r="E544" s="4" t="s">
        <v>1113</v>
      </c>
      <c r="F544" s="4" t="s">
        <v>1207</v>
      </c>
      <c r="G544" s="4" t="s">
        <v>196</v>
      </c>
    </row>
    <row r="545" spans="1:7" ht="14.25" customHeight="1" x14ac:dyDescent="0.25">
      <c r="A545" s="4" t="s">
        <v>1110</v>
      </c>
      <c r="B545" s="4" t="s">
        <v>1208</v>
      </c>
      <c r="C545" s="5" t="str">
        <f t="shared" si="8"/>
        <v>KMU - Kalamaula</v>
      </c>
      <c r="D545" s="4" t="s">
        <v>371</v>
      </c>
      <c r="E545" s="4" t="s">
        <v>1113</v>
      </c>
      <c r="F545" s="4" t="s">
        <v>1209</v>
      </c>
      <c r="G545" s="4" t="s">
        <v>196</v>
      </c>
    </row>
    <row r="546" spans="1:7" ht="14.25" customHeight="1" x14ac:dyDescent="0.25">
      <c r="A546" s="4" t="s">
        <v>1110</v>
      </c>
      <c r="B546" s="4" t="s">
        <v>1210</v>
      </c>
      <c r="C546" s="5" t="str">
        <f t="shared" si="8"/>
        <v>KNL - Kaunala</v>
      </c>
      <c r="D546" s="4" t="s">
        <v>620</v>
      </c>
      <c r="E546" s="4" t="s">
        <v>1113</v>
      </c>
      <c r="F546" s="4" t="s">
        <v>1211</v>
      </c>
      <c r="G546" s="4" t="s">
        <v>196</v>
      </c>
    </row>
    <row r="547" spans="1:7" ht="14.25" customHeight="1" x14ac:dyDescent="0.25">
      <c r="A547" s="4" t="s">
        <v>1110</v>
      </c>
      <c r="B547" s="4" t="s">
        <v>1212</v>
      </c>
      <c r="C547" s="5" t="str">
        <f t="shared" si="8"/>
        <v>KOE - Puu Kolekole</v>
      </c>
      <c r="D547" s="4" t="s">
        <v>999</v>
      </c>
      <c r="E547" s="4" t="s">
        <v>1113</v>
      </c>
      <c r="F547" s="4" t="s">
        <v>1213</v>
      </c>
      <c r="G547" s="4" t="s">
        <v>196</v>
      </c>
    </row>
    <row r="548" spans="1:7" ht="14.25" customHeight="1" x14ac:dyDescent="0.25">
      <c r="A548" s="4" t="s">
        <v>1110</v>
      </c>
      <c r="B548" s="4" t="s">
        <v>1214</v>
      </c>
      <c r="C548" s="5" t="str">
        <f t="shared" si="8"/>
        <v>KOI - Kaluakoi Road</v>
      </c>
      <c r="D548" s="4" t="s">
        <v>728</v>
      </c>
      <c r="E548" s="4" t="s">
        <v>1113</v>
      </c>
      <c r="F548" s="4" t="s">
        <v>1190</v>
      </c>
      <c r="G548" s="4" t="s">
        <v>196</v>
      </c>
    </row>
    <row r="549" spans="1:7" ht="14.25" customHeight="1" x14ac:dyDescent="0.25">
      <c r="A549" s="4" t="s">
        <v>1110</v>
      </c>
      <c r="B549" s="4" t="s">
        <v>1215</v>
      </c>
      <c r="C549" s="5" t="str">
        <f t="shared" si="8"/>
        <v>KOL - Waikolu Valley</v>
      </c>
      <c r="D549" s="4" t="s">
        <v>1216</v>
      </c>
      <c r="E549" s="4" t="s">
        <v>1116</v>
      </c>
      <c r="F549" s="4" t="s">
        <v>1217</v>
      </c>
      <c r="G549" s="4" t="s">
        <v>196</v>
      </c>
    </row>
    <row r="550" spans="1:7" ht="14.25" customHeight="1" x14ac:dyDescent="0.25">
      <c r="A550" s="4" t="s">
        <v>1110</v>
      </c>
      <c r="B550" s="4" t="s">
        <v>1218</v>
      </c>
      <c r="C550" s="5" t="str">
        <f t="shared" si="8"/>
        <v>KUA - Kua gulch</v>
      </c>
      <c r="D550" s="4" t="s">
        <v>401</v>
      </c>
      <c r="E550" s="4" t="s">
        <v>1113</v>
      </c>
      <c r="F550" s="4" t="s">
        <v>196</v>
      </c>
      <c r="G550" s="4" t="s">
        <v>196</v>
      </c>
    </row>
    <row r="551" spans="1:7" ht="14.25" customHeight="1" x14ac:dyDescent="0.25">
      <c r="A551" s="4" t="s">
        <v>1110</v>
      </c>
      <c r="B551" s="4" t="s">
        <v>1219</v>
      </c>
      <c r="C551" s="5" t="str">
        <f t="shared" si="8"/>
        <v>KUI - Waikuilani</v>
      </c>
      <c r="D551" s="4" t="s">
        <v>403</v>
      </c>
      <c r="E551" s="4" t="s">
        <v>1113</v>
      </c>
      <c r="F551" s="4" t="s">
        <v>1220</v>
      </c>
      <c r="G551" s="4" t="s">
        <v>196</v>
      </c>
    </row>
    <row r="552" spans="1:7" ht="14.25" customHeight="1" x14ac:dyDescent="0.25">
      <c r="A552" s="4" t="s">
        <v>1110</v>
      </c>
      <c r="B552" s="4" t="s">
        <v>1221</v>
      </c>
      <c r="C552" s="5" t="str">
        <f t="shared" si="8"/>
        <v>KUK - Kukuinui Ridge</v>
      </c>
      <c r="D552" s="4" t="s">
        <v>405</v>
      </c>
      <c r="E552" s="4" t="s">
        <v>1116</v>
      </c>
      <c r="F552" s="4" t="s">
        <v>196</v>
      </c>
      <c r="G552" s="4" t="s">
        <v>196</v>
      </c>
    </row>
    <row r="553" spans="1:7" ht="14.25" customHeight="1" x14ac:dyDescent="0.25">
      <c r="A553" s="4" t="s">
        <v>1110</v>
      </c>
      <c r="B553" s="4" t="s">
        <v>1222</v>
      </c>
      <c r="C553" s="5" t="str">
        <f t="shared" si="8"/>
        <v>KUP - Kupaia Gulch</v>
      </c>
      <c r="D553" s="4" t="s">
        <v>1223</v>
      </c>
      <c r="E553" s="4" t="s">
        <v>196</v>
      </c>
      <c r="F553" s="4" t="s">
        <v>1224</v>
      </c>
      <c r="G553" s="4" t="s">
        <v>196</v>
      </c>
    </row>
    <row r="554" spans="1:7" ht="14.25" customHeight="1" x14ac:dyDescent="0.25">
      <c r="A554" s="4" t="s">
        <v>1110</v>
      </c>
      <c r="B554" s="4" t="s">
        <v>1225</v>
      </c>
      <c r="C554" s="5" t="str">
        <f t="shared" si="8"/>
        <v>KWN - Kawainui</v>
      </c>
      <c r="D554" s="4" t="s">
        <v>415</v>
      </c>
      <c r="E554" s="4" t="s">
        <v>1116</v>
      </c>
      <c r="F554" s="4" t="s">
        <v>1171</v>
      </c>
      <c r="G554" s="4" t="s">
        <v>196</v>
      </c>
    </row>
    <row r="555" spans="1:7" ht="14.25" customHeight="1" x14ac:dyDescent="0.25">
      <c r="A555" s="4" t="s">
        <v>1110</v>
      </c>
      <c r="B555" s="4" t="s">
        <v>1226</v>
      </c>
      <c r="C555" s="5" t="str">
        <f t="shared" si="8"/>
        <v>LAE - Kalae</v>
      </c>
      <c r="D555" s="4" t="s">
        <v>622</v>
      </c>
      <c r="E555" s="4" t="s">
        <v>1113</v>
      </c>
      <c r="F555" s="4" t="s">
        <v>196</v>
      </c>
      <c r="G555" s="4" t="s">
        <v>196</v>
      </c>
    </row>
    <row r="556" spans="1:7" ht="14.25" customHeight="1" x14ac:dyDescent="0.25">
      <c r="A556" s="4" t="s">
        <v>1110</v>
      </c>
      <c r="B556" s="4" t="s">
        <v>1227</v>
      </c>
      <c r="C556" s="5" t="str">
        <f t="shared" si="8"/>
        <v>LAM - Lamaloa Gulch</v>
      </c>
      <c r="D556" s="4" t="s">
        <v>423</v>
      </c>
      <c r="E556" s="4" t="s">
        <v>196</v>
      </c>
      <c r="F556" s="4" t="s">
        <v>1116</v>
      </c>
      <c r="G556" s="4" t="s">
        <v>196</v>
      </c>
    </row>
    <row r="557" spans="1:7" ht="14.25" customHeight="1" x14ac:dyDescent="0.25">
      <c r="A557" s="4" t="s">
        <v>1110</v>
      </c>
      <c r="B557" s="4" t="s">
        <v>1228</v>
      </c>
      <c r="C557" s="5" t="str">
        <f t="shared" si="8"/>
        <v>LAU - Wailau Valley</v>
      </c>
      <c r="D557" s="4" t="s">
        <v>427</v>
      </c>
      <c r="E557" s="4" t="s">
        <v>1116</v>
      </c>
      <c r="F557" s="4" t="s">
        <v>1229</v>
      </c>
      <c r="G557" s="4" t="s">
        <v>196</v>
      </c>
    </row>
    <row r="558" spans="1:7" ht="14.25" customHeight="1" x14ac:dyDescent="0.25">
      <c r="A558" s="4" t="s">
        <v>1110</v>
      </c>
      <c r="B558" s="4" t="s">
        <v>1230</v>
      </c>
      <c r="C558" s="5" t="str">
        <f t="shared" si="8"/>
        <v>LEI - Kapulei</v>
      </c>
      <c r="D558" s="4" t="s">
        <v>1231</v>
      </c>
      <c r="E558" s="4" t="s">
        <v>1113</v>
      </c>
      <c r="F558" s="4" t="s">
        <v>196</v>
      </c>
      <c r="G558" s="4" t="s">
        <v>196</v>
      </c>
    </row>
    <row r="559" spans="1:7" ht="14.25" customHeight="1" x14ac:dyDescent="0.25">
      <c r="A559" s="4" t="s">
        <v>1110</v>
      </c>
      <c r="B559" s="4" t="s">
        <v>1232</v>
      </c>
      <c r="C559" s="5" t="str">
        <f t="shared" si="8"/>
        <v>LEN - Halena</v>
      </c>
      <c r="D559" s="4" t="s">
        <v>1233</v>
      </c>
      <c r="E559" s="4" t="s">
        <v>196</v>
      </c>
      <c r="F559" s="4" t="s">
        <v>1113</v>
      </c>
      <c r="G559" s="4" t="s">
        <v>196</v>
      </c>
    </row>
    <row r="560" spans="1:7" ht="14.25" customHeight="1" x14ac:dyDescent="0.25">
      <c r="A560" s="4" t="s">
        <v>1110</v>
      </c>
      <c r="B560" s="4" t="s">
        <v>1234</v>
      </c>
      <c r="C560" s="5" t="str">
        <f t="shared" si="8"/>
        <v>LOA - Mauna Loa</v>
      </c>
      <c r="D560" s="4" t="s">
        <v>429</v>
      </c>
      <c r="E560" s="4" t="s">
        <v>1113</v>
      </c>
      <c r="F560" s="4" t="s">
        <v>1235</v>
      </c>
      <c r="G560" s="4" t="s">
        <v>196</v>
      </c>
    </row>
    <row r="561" spans="1:7" ht="14.25" customHeight="1" x14ac:dyDescent="0.25">
      <c r="A561" s="4" t="s">
        <v>1110</v>
      </c>
      <c r="B561" s="4" t="s">
        <v>1236</v>
      </c>
      <c r="C561" s="5" t="str">
        <f t="shared" si="8"/>
        <v>LOO - Honoulimaloo</v>
      </c>
      <c r="D561" s="4" t="s">
        <v>1237</v>
      </c>
      <c r="E561" s="4" t="s">
        <v>1113</v>
      </c>
      <c r="F561" s="4" t="s">
        <v>1238</v>
      </c>
      <c r="G561" s="4" t="s">
        <v>196</v>
      </c>
    </row>
    <row r="562" spans="1:7" ht="14.25" customHeight="1" x14ac:dyDescent="0.25">
      <c r="A562" s="4" t="s">
        <v>1110</v>
      </c>
      <c r="B562" s="4" t="s">
        <v>1239</v>
      </c>
      <c r="C562" s="5" t="str">
        <f t="shared" si="8"/>
        <v>LPT - Laau Point</v>
      </c>
      <c r="D562" s="4" t="s">
        <v>1240</v>
      </c>
      <c r="E562" s="4" t="s">
        <v>1113</v>
      </c>
      <c r="F562" s="4" t="s">
        <v>1241</v>
      </c>
      <c r="G562" s="4" t="s">
        <v>196</v>
      </c>
    </row>
    <row r="563" spans="1:7" ht="14.25" customHeight="1" x14ac:dyDescent="0.25">
      <c r="A563" s="4" t="s">
        <v>1110</v>
      </c>
      <c r="B563" s="4" t="s">
        <v>1242</v>
      </c>
      <c r="C563" s="5" t="str">
        <f t="shared" si="8"/>
        <v>LUA - Makanalua</v>
      </c>
      <c r="D563" s="4" t="s">
        <v>746</v>
      </c>
      <c r="E563" s="4" t="s">
        <v>1116</v>
      </c>
      <c r="F563" s="4" t="s">
        <v>1113</v>
      </c>
      <c r="G563" s="4" t="s">
        <v>196</v>
      </c>
    </row>
    <row r="564" spans="1:7" ht="14.25" customHeight="1" x14ac:dyDescent="0.25">
      <c r="A564" s="4" t="s">
        <v>1110</v>
      </c>
      <c r="B564" s="4" t="s">
        <v>1243</v>
      </c>
      <c r="C564" s="5" t="str">
        <f t="shared" si="8"/>
        <v>MAK - Makolelau</v>
      </c>
      <c r="D564" s="4" t="s">
        <v>437</v>
      </c>
      <c r="E564" s="4" t="s">
        <v>1113</v>
      </c>
      <c r="F564" s="4" t="s">
        <v>1113</v>
      </c>
      <c r="G564" s="4" t="s">
        <v>196</v>
      </c>
    </row>
    <row r="565" spans="1:7" ht="14.25" customHeight="1" x14ac:dyDescent="0.25">
      <c r="A565" s="4" t="s">
        <v>1110</v>
      </c>
      <c r="B565" s="4" t="s">
        <v>1244</v>
      </c>
      <c r="C565" s="5" t="str">
        <f t="shared" si="8"/>
        <v>MAN - Manawai Gulch</v>
      </c>
      <c r="D565" s="4" t="s">
        <v>441</v>
      </c>
      <c r="E565" s="4" t="s">
        <v>1113</v>
      </c>
      <c r="F565" s="4" t="s">
        <v>1245</v>
      </c>
      <c r="G565" s="4" t="s">
        <v>196</v>
      </c>
    </row>
    <row r="566" spans="1:7" ht="14.25" customHeight="1" x14ac:dyDescent="0.25">
      <c r="A566" s="4" t="s">
        <v>1110</v>
      </c>
      <c r="B566" s="4" t="s">
        <v>1246</v>
      </c>
      <c r="C566" s="5" t="str">
        <f t="shared" si="8"/>
        <v>MAP - Mapulehu Gulch</v>
      </c>
      <c r="D566" s="4" t="s">
        <v>1247</v>
      </c>
      <c r="E566" s="4" t="s">
        <v>1113</v>
      </c>
      <c r="F566" s="4" t="s">
        <v>1248</v>
      </c>
      <c r="G566" s="4" t="s">
        <v>196</v>
      </c>
    </row>
    <row r="567" spans="1:7" ht="14.25" customHeight="1" x14ac:dyDescent="0.25">
      <c r="A567" s="4" t="s">
        <v>1110</v>
      </c>
      <c r="B567" s="4" t="s">
        <v>1249</v>
      </c>
      <c r="C567" s="5" t="str">
        <f t="shared" si="8"/>
        <v>MEY - Meyer Lake</v>
      </c>
      <c r="D567" s="4" t="s">
        <v>1250</v>
      </c>
      <c r="E567" s="4" t="s">
        <v>1113</v>
      </c>
      <c r="F567" s="4" t="s">
        <v>1251</v>
      </c>
      <c r="G567" s="4" t="s">
        <v>196</v>
      </c>
    </row>
    <row r="568" spans="1:7" ht="14.25" customHeight="1" x14ac:dyDescent="0.25">
      <c r="A568" s="4" t="s">
        <v>1110</v>
      </c>
      <c r="B568" s="4" t="s">
        <v>1252</v>
      </c>
      <c r="C568" s="5" t="str">
        <f t="shared" si="8"/>
        <v>MIL - Kamiloloa Gulch</v>
      </c>
      <c r="D568" s="4" t="s">
        <v>755</v>
      </c>
      <c r="E568" s="4" t="s">
        <v>1113</v>
      </c>
      <c r="F568" s="4" t="s">
        <v>1253</v>
      </c>
      <c r="G568" s="4" t="s">
        <v>196</v>
      </c>
    </row>
    <row r="569" spans="1:7" ht="14.25" customHeight="1" x14ac:dyDescent="0.25">
      <c r="A569" s="4" t="s">
        <v>1110</v>
      </c>
      <c r="B569" s="4" t="s">
        <v>1254</v>
      </c>
      <c r="C569" s="5" t="str">
        <f t="shared" si="8"/>
        <v>MNW - Manowainui</v>
      </c>
      <c r="D569" s="4" t="s">
        <v>1255</v>
      </c>
      <c r="E569" s="4" t="s">
        <v>1113</v>
      </c>
      <c r="F569" s="4" t="s">
        <v>1256</v>
      </c>
      <c r="G569" s="4" t="s">
        <v>1257</v>
      </c>
    </row>
    <row r="570" spans="1:7" ht="14.25" customHeight="1" x14ac:dyDescent="0.25">
      <c r="A570" s="4" t="s">
        <v>1110</v>
      </c>
      <c r="B570" s="4" t="s">
        <v>1258</v>
      </c>
      <c r="C570" s="5" t="str">
        <f t="shared" si="8"/>
        <v>MOA - Koholapele summit</v>
      </c>
      <c r="D570" s="4" t="s">
        <v>628</v>
      </c>
      <c r="E570" s="4" t="s">
        <v>1113</v>
      </c>
      <c r="F570" s="4" t="s">
        <v>1259</v>
      </c>
      <c r="G570" s="4" t="s">
        <v>196</v>
      </c>
    </row>
    <row r="571" spans="1:7" ht="14.25" customHeight="1" x14ac:dyDescent="0.25">
      <c r="A571" s="4" t="s">
        <v>1110</v>
      </c>
      <c r="B571" s="4" t="s">
        <v>1260</v>
      </c>
      <c r="C571" s="5" t="str">
        <f t="shared" si="8"/>
        <v>MOK - Mokomoko Gulch</v>
      </c>
      <c r="D571" s="4" t="s">
        <v>762</v>
      </c>
      <c r="E571" s="4" t="s">
        <v>1113</v>
      </c>
      <c r="F571" s="4" t="s">
        <v>1261</v>
      </c>
      <c r="G571" s="4" t="s">
        <v>196</v>
      </c>
    </row>
    <row r="572" spans="1:7" ht="14.25" customHeight="1" x14ac:dyDescent="0.25">
      <c r="A572" s="4" t="s">
        <v>1110</v>
      </c>
      <c r="B572" s="4" t="s">
        <v>1262</v>
      </c>
      <c r="C572" s="5" t="str">
        <f t="shared" si="8"/>
        <v>MOO - Moomomi</v>
      </c>
      <c r="D572" s="4" t="s">
        <v>765</v>
      </c>
      <c r="E572" s="4" t="s">
        <v>1113</v>
      </c>
      <c r="F572" s="4" t="s">
        <v>1263</v>
      </c>
      <c r="G572" s="4" t="s">
        <v>196</v>
      </c>
    </row>
    <row r="573" spans="1:7" ht="14.25" customHeight="1" x14ac:dyDescent="0.25">
      <c r="A573" s="4" t="s">
        <v>1110</v>
      </c>
      <c r="B573" s="4" t="s">
        <v>1264</v>
      </c>
      <c r="C573" s="5" t="str">
        <f t="shared" si="8"/>
        <v>MWN - Manawainui</v>
      </c>
      <c r="D573" s="4" t="s">
        <v>1265</v>
      </c>
      <c r="E573" s="4" t="s">
        <v>1113</v>
      </c>
      <c r="F573" s="4" t="s">
        <v>1266</v>
      </c>
      <c r="G573" s="4" t="s">
        <v>196</v>
      </c>
    </row>
    <row r="574" spans="1:7" ht="14.25" customHeight="1" x14ac:dyDescent="0.25">
      <c r="A574" s="4" t="s">
        <v>1110</v>
      </c>
      <c r="B574" s="4" t="s">
        <v>1267</v>
      </c>
      <c r="C574" s="5" t="str">
        <f t="shared" si="8"/>
        <v>NAU - Waihanau Valley</v>
      </c>
      <c r="D574" s="4" t="s">
        <v>1268</v>
      </c>
      <c r="E574" s="4" t="s">
        <v>1116</v>
      </c>
      <c r="F574" s="4" t="s">
        <v>1269</v>
      </c>
      <c r="G574" s="4" t="s">
        <v>196</v>
      </c>
    </row>
    <row r="575" spans="1:7" ht="14.25" customHeight="1" x14ac:dyDescent="0.25">
      <c r="A575" s="4" t="s">
        <v>1110</v>
      </c>
      <c r="B575" s="4" t="s">
        <v>1270</v>
      </c>
      <c r="C575" s="5" t="str">
        <f t="shared" si="8"/>
        <v>NEN - Nenehanaupo</v>
      </c>
      <c r="D575" s="4" t="s">
        <v>1271</v>
      </c>
      <c r="E575" s="4" t="s">
        <v>1113</v>
      </c>
      <c r="F575" s="4" t="s">
        <v>1272</v>
      </c>
      <c r="G575" s="4" t="s">
        <v>196</v>
      </c>
    </row>
    <row r="576" spans="1:7" ht="14.25" customHeight="1" x14ac:dyDescent="0.25">
      <c r="A576" s="4" t="s">
        <v>1110</v>
      </c>
      <c r="B576" s="4" t="s">
        <v>1273</v>
      </c>
      <c r="C576" s="5" t="str">
        <f t="shared" si="8"/>
        <v>NIK - Mokuhooniki</v>
      </c>
      <c r="D576" s="4" t="s">
        <v>1274</v>
      </c>
      <c r="E576" s="4" t="s">
        <v>196</v>
      </c>
      <c r="F576" s="4" t="s">
        <v>1113</v>
      </c>
      <c r="G576" s="4" t="s">
        <v>196</v>
      </c>
    </row>
    <row r="577" spans="1:7" ht="14.25" customHeight="1" x14ac:dyDescent="0.25">
      <c r="A577" s="4" t="s">
        <v>1110</v>
      </c>
      <c r="B577" s="4" t="s">
        <v>1275</v>
      </c>
      <c r="C577" s="5" t="str">
        <f t="shared" si="8"/>
        <v>NUI - Kahananui Gulch</v>
      </c>
      <c r="D577" s="4" t="s">
        <v>633</v>
      </c>
      <c r="E577" s="4" t="s">
        <v>1113</v>
      </c>
      <c r="F577" s="4" t="s">
        <v>1276</v>
      </c>
      <c r="G577" s="4" t="s">
        <v>196</v>
      </c>
    </row>
    <row r="578" spans="1:7" ht="14.25" customHeight="1" x14ac:dyDescent="0.25">
      <c r="A578" s="4" t="s">
        <v>1110</v>
      </c>
      <c r="B578" s="4" t="s">
        <v>1277</v>
      </c>
      <c r="C578" s="5" t="str">
        <f t="shared" si="8"/>
        <v>OHI - Ohialele</v>
      </c>
      <c r="D578" s="4" t="s">
        <v>1055</v>
      </c>
      <c r="E578" s="4" t="s">
        <v>1116</v>
      </c>
      <c r="F578" s="4" t="s">
        <v>1144</v>
      </c>
      <c r="G578" s="4" t="s">
        <v>196</v>
      </c>
    </row>
    <row r="579" spans="1:7" ht="14.25" customHeight="1" x14ac:dyDescent="0.25">
      <c r="A579" s="4" t="s">
        <v>1110</v>
      </c>
      <c r="B579" s="4" t="s">
        <v>1278</v>
      </c>
      <c r="C579" s="5" t="str">
        <f t="shared" si="8"/>
        <v>OKA - Okala</v>
      </c>
      <c r="D579" s="4" t="s">
        <v>1279</v>
      </c>
      <c r="E579" s="4" t="s">
        <v>1116</v>
      </c>
      <c r="F579" s="4" t="s">
        <v>1280</v>
      </c>
      <c r="G579" s="4" t="s">
        <v>196</v>
      </c>
    </row>
    <row r="580" spans="1:7" ht="14.25" customHeight="1" x14ac:dyDescent="0.25">
      <c r="A580" s="4" t="s">
        <v>1110</v>
      </c>
      <c r="B580" s="4" t="s">
        <v>1281</v>
      </c>
      <c r="C580" s="5" t="str">
        <f t="shared" si="8"/>
        <v>OLO - Olokui</v>
      </c>
      <c r="D580" s="4" t="s">
        <v>785</v>
      </c>
      <c r="E580" s="4" t="s">
        <v>1116</v>
      </c>
      <c r="F580" s="4" t="s">
        <v>1282</v>
      </c>
      <c r="G580" s="4" t="s">
        <v>196</v>
      </c>
    </row>
    <row r="581" spans="1:7" ht="14.25" customHeight="1" x14ac:dyDescent="0.25">
      <c r="A581" s="4" t="s">
        <v>1110</v>
      </c>
      <c r="B581" s="4" t="s">
        <v>1283</v>
      </c>
      <c r="C581" s="5" t="str">
        <f t="shared" ref="C581:C644" si="9">CONCATENATE(D581, " - ", B581)</f>
        <v>OLU - Maunaoluolu</v>
      </c>
      <c r="D581" s="4" t="s">
        <v>1284</v>
      </c>
      <c r="E581" s="4" t="s">
        <v>1113</v>
      </c>
      <c r="F581" s="4" t="s">
        <v>1285</v>
      </c>
      <c r="G581" s="4" t="s">
        <v>196</v>
      </c>
    </row>
    <row r="582" spans="1:7" ht="14.25" customHeight="1" x14ac:dyDescent="0.25">
      <c r="A582" s="4" t="s">
        <v>1110</v>
      </c>
      <c r="B582" s="4" t="s">
        <v>1286</v>
      </c>
      <c r="C582" s="5" t="str">
        <f t="shared" si="9"/>
        <v>ONI - Onini Gulch</v>
      </c>
      <c r="D582" s="4" t="s">
        <v>1058</v>
      </c>
      <c r="E582" s="4" t="s">
        <v>1116</v>
      </c>
      <c r="F582" s="4" t="s">
        <v>1287</v>
      </c>
      <c r="G582" s="4" t="s">
        <v>196</v>
      </c>
    </row>
    <row r="583" spans="1:7" ht="14.25" customHeight="1" x14ac:dyDescent="0.25">
      <c r="A583" s="4" t="s">
        <v>1110</v>
      </c>
      <c r="B583" s="4" t="s">
        <v>1288</v>
      </c>
      <c r="C583" s="5" t="str">
        <f t="shared" si="9"/>
        <v>ONO - Onopalani</v>
      </c>
      <c r="D583" s="4" t="s">
        <v>1289</v>
      </c>
      <c r="E583" s="4" t="s">
        <v>1113</v>
      </c>
      <c r="F583" s="4" t="s">
        <v>1290</v>
      </c>
      <c r="G583" s="4" t="s">
        <v>196</v>
      </c>
    </row>
    <row r="584" spans="1:7" ht="14.25" customHeight="1" x14ac:dyDescent="0.25">
      <c r="A584" s="4" t="s">
        <v>1110</v>
      </c>
      <c r="B584" s="4" t="s">
        <v>1291</v>
      </c>
      <c r="C584" s="5" t="str">
        <f t="shared" si="9"/>
        <v>PAI - Makakupaia</v>
      </c>
      <c r="D584" s="4" t="s">
        <v>1068</v>
      </c>
      <c r="E584" s="4" t="s">
        <v>1113</v>
      </c>
      <c r="F584" s="4" t="s">
        <v>1292</v>
      </c>
      <c r="G584" s="4" t="s">
        <v>196</v>
      </c>
    </row>
    <row r="585" spans="1:7" ht="14.25" customHeight="1" x14ac:dyDescent="0.25">
      <c r="A585" s="4" t="s">
        <v>1110</v>
      </c>
      <c r="B585" s="4" t="s">
        <v>1293</v>
      </c>
      <c r="C585" s="5" t="str">
        <f t="shared" si="9"/>
        <v>PAL - Palaau</v>
      </c>
      <c r="D585" s="4" t="s">
        <v>646</v>
      </c>
      <c r="E585" s="4" t="s">
        <v>1113</v>
      </c>
      <c r="F585" s="4" t="s">
        <v>1294</v>
      </c>
      <c r="G585" s="4" t="s">
        <v>196</v>
      </c>
    </row>
    <row r="586" spans="1:7" ht="14.25" customHeight="1" x14ac:dyDescent="0.25">
      <c r="A586" s="4" t="s">
        <v>1110</v>
      </c>
      <c r="B586" s="4" t="s">
        <v>1295</v>
      </c>
      <c r="C586" s="5" t="str">
        <f t="shared" si="9"/>
        <v>PAP - Kalaupapa</v>
      </c>
      <c r="D586" s="4" t="s">
        <v>520</v>
      </c>
      <c r="E586" s="4" t="s">
        <v>1116</v>
      </c>
      <c r="F586" s="4" t="s">
        <v>1116</v>
      </c>
      <c r="G586" s="4" t="s">
        <v>196</v>
      </c>
    </row>
    <row r="587" spans="1:7" ht="14.25" customHeight="1" x14ac:dyDescent="0.25">
      <c r="A587" s="4" t="s">
        <v>1110</v>
      </c>
      <c r="B587" s="4" t="s">
        <v>1296</v>
      </c>
      <c r="C587" s="5" t="str">
        <f t="shared" si="9"/>
        <v>PEL - Pelekunu Valley</v>
      </c>
      <c r="D587" s="4" t="s">
        <v>1297</v>
      </c>
      <c r="E587" s="4" t="s">
        <v>1116</v>
      </c>
      <c r="F587" s="4" t="s">
        <v>1298</v>
      </c>
      <c r="G587" s="4" t="s">
        <v>196</v>
      </c>
    </row>
    <row r="588" spans="1:7" ht="14.25" customHeight="1" x14ac:dyDescent="0.25">
      <c r="A588" s="4" t="s">
        <v>1110</v>
      </c>
      <c r="B588" s="4" t="s">
        <v>1299</v>
      </c>
      <c r="C588" s="5" t="str">
        <f t="shared" si="9"/>
        <v>PEP - Pepeopae</v>
      </c>
      <c r="D588" s="4" t="s">
        <v>1300</v>
      </c>
      <c r="E588" s="4" t="s">
        <v>1116</v>
      </c>
      <c r="F588" s="4" t="s">
        <v>1301</v>
      </c>
      <c r="G588" s="4" t="s">
        <v>196</v>
      </c>
    </row>
    <row r="589" spans="1:7" ht="14.25" customHeight="1" x14ac:dyDescent="0.25">
      <c r="A589" s="4" t="s">
        <v>1110</v>
      </c>
      <c r="B589" s="4" t="s">
        <v>1302</v>
      </c>
      <c r="C589" s="5" t="str">
        <f t="shared" si="9"/>
        <v>PIO - Papio</v>
      </c>
      <c r="D589" s="4" t="s">
        <v>1078</v>
      </c>
      <c r="E589" s="4" t="s">
        <v>1113</v>
      </c>
      <c r="F589" s="4" t="s">
        <v>1303</v>
      </c>
      <c r="G589" s="4" t="s">
        <v>196</v>
      </c>
    </row>
    <row r="590" spans="1:7" ht="14.25" customHeight="1" x14ac:dyDescent="0.25">
      <c r="A590" s="4" t="s">
        <v>1110</v>
      </c>
      <c r="B590" s="4" t="s">
        <v>1304</v>
      </c>
      <c r="C590" s="5" t="str">
        <f t="shared" si="9"/>
        <v>PIP - Pipiwai Gulch</v>
      </c>
      <c r="D590" s="4" t="s">
        <v>1305</v>
      </c>
      <c r="E590" s="4" t="s">
        <v>1116</v>
      </c>
      <c r="F590" s="4" t="s">
        <v>1306</v>
      </c>
      <c r="G590" s="4" t="s">
        <v>196</v>
      </c>
    </row>
    <row r="591" spans="1:7" ht="14.25" customHeight="1" x14ac:dyDescent="0.25">
      <c r="A591" s="4" t="s">
        <v>1110</v>
      </c>
      <c r="B591" s="4" t="s">
        <v>1307</v>
      </c>
      <c r="C591" s="5" t="str">
        <f t="shared" si="9"/>
        <v>PLA - Palaau Homesteads</v>
      </c>
      <c r="D591" s="4" t="s">
        <v>1308</v>
      </c>
      <c r="E591" s="4" t="s">
        <v>1113</v>
      </c>
      <c r="F591" s="4" t="s">
        <v>1309</v>
      </c>
      <c r="G591" s="4" t="s">
        <v>196</v>
      </c>
    </row>
    <row r="592" spans="1:7" ht="14.25" customHeight="1" x14ac:dyDescent="0.25">
      <c r="A592" s="4" t="s">
        <v>1110</v>
      </c>
      <c r="B592" s="4" t="s">
        <v>1310</v>
      </c>
      <c r="C592" s="5" t="str">
        <f t="shared" si="9"/>
        <v>POH - Pohakupili</v>
      </c>
      <c r="D592" s="4" t="s">
        <v>540</v>
      </c>
      <c r="E592" s="4" t="s">
        <v>1113</v>
      </c>
      <c r="F592" s="4" t="s">
        <v>1311</v>
      </c>
      <c r="G592" s="4" t="s">
        <v>196</v>
      </c>
    </row>
    <row r="593" spans="1:7" ht="14.25" customHeight="1" x14ac:dyDescent="0.25">
      <c r="A593" s="4" t="s">
        <v>1110</v>
      </c>
      <c r="B593" s="4" t="s">
        <v>1312</v>
      </c>
      <c r="C593" s="5" t="str">
        <f t="shared" si="9"/>
        <v>POK - Puu O Kahanui</v>
      </c>
      <c r="D593" s="4" t="s">
        <v>1313</v>
      </c>
      <c r="E593" s="4" t="s">
        <v>1113</v>
      </c>
      <c r="F593" s="4" t="s">
        <v>1314</v>
      </c>
      <c r="G593" s="4" t="s">
        <v>196</v>
      </c>
    </row>
    <row r="594" spans="1:7" ht="14.25" customHeight="1" x14ac:dyDescent="0.25">
      <c r="A594" s="4" t="s">
        <v>1110</v>
      </c>
      <c r="B594" s="4" t="s">
        <v>1315</v>
      </c>
      <c r="C594" s="5" t="str">
        <f t="shared" si="9"/>
        <v>POO - Poolau</v>
      </c>
      <c r="D594" s="4" t="s">
        <v>797</v>
      </c>
      <c r="E594" s="4" t="s">
        <v>1113</v>
      </c>
      <c r="F594" s="4" t="s">
        <v>1316</v>
      </c>
      <c r="G594" s="4" t="s">
        <v>196</v>
      </c>
    </row>
    <row r="595" spans="1:7" ht="14.25" customHeight="1" x14ac:dyDescent="0.25">
      <c r="A595" s="4" t="s">
        <v>1110</v>
      </c>
      <c r="B595" s="4" t="s">
        <v>1317</v>
      </c>
      <c r="C595" s="5" t="str">
        <f t="shared" si="9"/>
        <v>PPL - Papalaua</v>
      </c>
      <c r="D595" s="4" t="s">
        <v>546</v>
      </c>
      <c r="E595" s="4" t="s">
        <v>1116</v>
      </c>
      <c r="F595" s="4" t="s">
        <v>1113</v>
      </c>
      <c r="G595" s="4" t="s">
        <v>196</v>
      </c>
    </row>
    <row r="596" spans="1:7" ht="14.25" customHeight="1" x14ac:dyDescent="0.25">
      <c r="A596" s="4" t="s">
        <v>1110</v>
      </c>
      <c r="B596" s="4" t="s">
        <v>1318</v>
      </c>
      <c r="C596" s="5" t="str">
        <f t="shared" si="9"/>
        <v>PUA - Kapuaokoolau</v>
      </c>
      <c r="D596" s="4" t="s">
        <v>801</v>
      </c>
      <c r="E596" s="4" t="s">
        <v>1113</v>
      </c>
      <c r="F596" s="4" t="s">
        <v>1319</v>
      </c>
      <c r="G596" s="4" t="s">
        <v>196</v>
      </c>
    </row>
    <row r="597" spans="1:7" ht="14.25" customHeight="1" x14ac:dyDescent="0.25">
      <c r="A597" s="4" t="s">
        <v>1110</v>
      </c>
      <c r="B597" s="4" t="s">
        <v>1320</v>
      </c>
      <c r="C597" s="5" t="str">
        <f t="shared" si="9"/>
        <v>PUK - Pukoo Gulch</v>
      </c>
      <c r="D597" s="4" t="s">
        <v>550</v>
      </c>
      <c r="E597" s="4" t="s">
        <v>1113</v>
      </c>
      <c r="F597" s="4" t="s">
        <v>1321</v>
      </c>
      <c r="G597" s="4" t="s">
        <v>196</v>
      </c>
    </row>
    <row r="598" spans="1:7" ht="14.25" customHeight="1" x14ac:dyDescent="0.25">
      <c r="A598" s="4" t="s">
        <v>1110</v>
      </c>
      <c r="B598" s="4" t="s">
        <v>1322</v>
      </c>
      <c r="C598" s="5" t="str">
        <f t="shared" si="9"/>
        <v>PUN - Punakou</v>
      </c>
      <c r="D598" s="4" t="s">
        <v>554</v>
      </c>
      <c r="E598" s="4" t="s">
        <v>1113</v>
      </c>
      <c r="F598" s="4" t="s">
        <v>1323</v>
      </c>
      <c r="G598" s="4" t="s">
        <v>196</v>
      </c>
    </row>
    <row r="599" spans="1:7" ht="14.25" customHeight="1" x14ac:dyDescent="0.25">
      <c r="A599" s="4" t="s">
        <v>1110</v>
      </c>
      <c r="B599" s="4" t="s">
        <v>1324</v>
      </c>
      <c r="C599" s="5" t="str">
        <f t="shared" si="9"/>
        <v>PUU - Kualapuu</v>
      </c>
      <c r="D599" s="4" t="s">
        <v>1095</v>
      </c>
      <c r="E599" s="4" t="s">
        <v>1113</v>
      </c>
      <c r="F599" s="4" t="s">
        <v>1325</v>
      </c>
      <c r="G599" s="4" t="s">
        <v>196</v>
      </c>
    </row>
    <row r="600" spans="1:7" ht="15.75" customHeight="1" x14ac:dyDescent="0.25">
      <c r="A600" s="4" t="s">
        <v>1110</v>
      </c>
      <c r="B600" s="4" t="s">
        <v>1326</v>
      </c>
      <c r="C600" s="5" t="str">
        <f t="shared" si="9"/>
        <v>UHI - Kepuhi</v>
      </c>
      <c r="D600" s="4" t="s">
        <v>1327</v>
      </c>
      <c r="E600" s="4" t="s">
        <v>1113</v>
      </c>
      <c r="F600" s="4" t="s">
        <v>1328</v>
      </c>
      <c r="G600" s="4" t="s">
        <v>196</v>
      </c>
    </row>
    <row r="601" spans="1:7" ht="15.75" customHeight="1" x14ac:dyDescent="0.25">
      <c r="A601" s="4" t="s">
        <v>1110</v>
      </c>
      <c r="B601" s="4" t="s">
        <v>1329</v>
      </c>
      <c r="C601" s="5" t="str">
        <f t="shared" si="9"/>
        <v>ULA - Punaula Gulch</v>
      </c>
      <c r="D601" s="4" t="s">
        <v>566</v>
      </c>
      <c r="E601" s="4" t="s">
        <v>1113</v>
      </c>
      <c r="F601" s="4" t="s">
        <v>1330</v>
      </c>
      <c r="G601" s="4" t="s">
        <v>196</v>
      </c>
    </row>
    <row r="602" spans="1:7" ht="15.75" customHeight="1" x14ac:dyDescent="0.25">
      <c r="A602" s="4" t="s">
        <v>1110</v>
      </c>
      <c r="B602" s="4" t="s">
        <v>1331</v>
      </c>
      <c r="C602" s="5" t="str">
        <f t="shared" si="9"/>
        <v>ULI - Honouliwai</v>
      </c>
      <c r="D602" s="4" t="s">
        <v>809</v>
      </c>
      <c r="E602" s="4" t="s">
        <v>1113</v>
      </c>
      <c r="F602" s="4" t="s">
        <v>1332</v>
      </c>
      <c r="G602" s="4" t="s">
        <v>196</v>
      </c>
    </row>
    <row r="603" spans="1:7" ht="15.75" customHeight="1" x14ac:dyDescent="0.25">
      <c r="A603" s="4" t="s">
        <v>1110</v>
      </c>
      <c r="B603" s="4" t="s">
        <v>1333</v>
      </c>
      <c r="C603" s="5" t="str">
        <f t="shared" si="9"/>
        <v>UNI - Puniuohua Gulch</v>
      </c>
      <c r="D603" s="4" t="s">
        <v>1334</v>
      </c>
      <c r="E603" s="4" t="s">
        <v>1113</v>
      </c>
      <c r="F603" s="4" t="s">
        <v>1335</v>
      </c>
      <c r="G603" s="4" t="s">
        <v>196</v>
      </c>
    </row>
    <row r="604" spans="1:7" ht="15.75" customHeight="1" x14ac:dyDescent="0.25">
      <c r="A604" s="4" t="s">
        <v>1110</v>
      </c>
      <c r="B604" s="4" t="s">
        <v>1336</v>
      </c>
      <c r="C604" s="5" t="str">
        <f t="shared" si="9"/>
        <v>UPU - Haupu</v>
      </c>
      <c r="D604" s="4" t="s">
        <v>652</v>
      </c>
      <c r="E604" s="4" t="s">
        <v>1116</v>
      </c>
      <c r="F604" s="4" t="s">
        <v>1337</v>
      </c>
      <c r="G604" s="4" t="s">
        <v>196</v>
      </c>
    </row>
    <row r="605" spans="1:7" ht="15.75" customHeight="1" x14ac:dyDescent="0.25">
      <c r="A605" s="4" t="s">
        <v>1110</v>
      </c>
      <c r="B605" s="4" t="s">
        <v>1338</v>
      </c>
      <c r="C605" s="5" t="str">
        <f t="shared" si="9"/>
        <v>WAI - Waialeia</v>
      </c>
      <c r="D605" s="4" t="s">
        <v>574</v>
      </c>
      <c r="E605" s="4" t="s">
        <v>1116</v>
      </c>
      <c r="F605" s="4" t="s">
        <v>1339</v>
      </c>
      <c r="G605" s="4" t="s">
        <v>196</v>
      </c>
    </row>
    <row r="606" spans="1:7" ht="15.75" customHeight="1" x14ac:dyDescent="0.25">
      <c r="A606" s="4" t="s">
        <v>1110</v>
      </c>
      <c r="B606" s="4" t="s">
        <v>1340</v>
      </c>
      <c r="C606" s="5" t="str">
        <f t="shared" si="9"/>
        <v>WAW - Wawaia Gulch</v>
      </c>
      <c r="D606" s="4" t="s">
        <v>1341</v>
      </c>
      <c r="E606" s="4" t="s">
        <v>1113</v>
      </c>
      <c r="F606" s="4" t="s">
        <v>1342</v>
      </c>
      <c r="G606" s="4" t="s">
        <v>196</v>
      </c>
    </row>
    <row r="607" spans="1:7" ht="15.75" customHeight="1" x14ac:dyDescent="0.25">
      <c r="A607" s="4" t="s">
        <v>1110</v>
      </c>
      <c r="B607" s="4" t="s">
        <v>1343</v>
      </c>
      <c r="C607" s="5" t="str">
        <f t="shared" si="9"/>
        <v>WNA - Wailana Gulch</v>
      </c>
      <c r="D607" s="4" t="s">
        <v>1344</v>
      </c>
      <c r="E607" s="4" t="s">
        <v>1116</v>
      </c>
      <c r="F607" s="4" t="s">
        <v>1345</v>
      </c>
      <c r="G607" s="4" t="s">
        <v>196</v>
      </c>
    </row>
    <row r="608" spans="1:7" ht="15.75" customHeight="1" x14ac:dyDescent="0.25">
      <c r="A608" s="4" t="s">
        <v>1110</v>
      </c>
      <c r="B608" s="4" t="s">
        <v>1346</v>
      </c>
      <c r="C608" s="5" t="str">
        <f t="shared" si="9"/>
        <v>WUI - Waianui Gulch</v>
      </c>
      <c r="D608" s="4" t="s">
        <v>1347</v>
      </c>
      <c r="E608" s="4" t="s">
        <v>1113</v>
      </c>
      <c r="F608" s="4"/>
      <c r="G608" s="4"/>
    </row>
    <row r="609" spans="1:7" ht="15.75" customHeight="1" x14ac:dyDescent="0.25">
      <c r="A609" s="4" t="s">
        <v>1110</v>
      </c>
      <c r="B609" s="4" t="s">
        <v>603</v>
      </c>
      <c r="C609" s="5" t="str">
        <f t="shared" si="9"/>
        <v>ZZZ - Unknown</v>
      </c>
      <c r="D609" s="4" t="s">
        <v>604</v>
      </c>
      <c r="E609" s="4" t="s">
        <v>605</v>
      </c>
      <c r="F609" s="4" t="s">
        <v>196</v>
      </c>
      <c r="G609" s="4" t="s">
        <v>196</v>
      </c>
    </row>
    <row r="610" spans="1:7" ht="15.75" customHeight="1" x14ac:dyDescent="0.25">
      <c r="A610" s="4" t="s">
        <v>1348</v>
      </c>
      <c r="B610" s="4" t="s">
        <v>1349</v>
      </c>
      <c r="C610" s="5" t="str">
        <f t="shared" si="9"/>
        <v>AAI - Kaailana</v>
      </c>
      <c r="D610" s="4" t="s">
        <v>1350</v>
      </c>
      <c r="E610" s="4" t="s">
        <v>605</v>
      </c>
      <c r="F610" s="4" t="s">
        <v>196</v>
      </c>
      <c r="G610" s="4" t="s">
        <v>196</v>
      </c>
    </row>
    <row r="611" spans="1:7" ht="15.75" customHeight="1" x14ac:dyDescent="0.25">
      <c r="A611" s="4" t="s">
        <v>1348</v>
      </c>
      <c r="B611" s="4" t="s">
        <v>1351</v>
      </c>
      <c r="C611" s="5" t="str">
        <f t="shared" si="9"/>
        <v>AOA - Kalaoa</v>
      </c>
      <c r="D611" s="4" t="s">
        <v>1352</v>
      </c>
      <c r="E611" s="4" t="s">
        <v>605</v>
      </c>
      <c r="F611" s="4" t="s">
        <v>196</v>
      </c>
      <c r="G611" s="4" t="s">
        <v>196</v>
      </c>
    </row>
    <row r="612" spans="1:7" ht="15.75" customHeight="1" x14ac:dyDescent="0.25">
      <c r="A612" s="4" t="s">
        <v>1348</v>
      </c>
      <c r="B612" s="4" t="s">
        <v>841</v>
      </c>
      <c r="C612" s="5" t="str">
        <f t="shared" si="9"/>
        <v>HAL - Halulu</v>
      </c>
      <c r="D612" s="4" t="s">
        <v>231</v>
      </c>
      <c r="E612" s="4" t="s">
        <v>605</v>
      </c>
      <c r="F612" s="4" t="s">
        <v>196</v>
      </c>
      <c r="G612" s="4" t="s">
        <v>196</v>
      </c>
    </row>
    <row r="613" spans="1:7" ht="15.75" customHeight="1" x14ac:dyDescent="0.25">
      <c r="A613" s="4" t="s">
        <v>1348</v>
      </c>
      <c r="B613" s="4" t="s">
        <v>1353</v>
      </c>
      <c r="C613" s="5" t="str">
        <f t="shared" si="9"/>
        <v>KMH - Kaumuhonu</v>
      </c>
      <c r="D613" s="4" t="s">
        <v>361</v>
      </c>
      <c r="E613" s="4" t="s">
        <v>605</v>
      </c>
      <c r="F613" s="4" t="s">
        <v>196</v>
      </c>
      <c r="G613" s="4" t="s">
        <v>196</v>
      </c>
    </row>
    <row r="614" spans="1:7" ht="15.75" customHeight="1" x14ac:dyDescent="0.25">
      <c r="A614" s="4" t="s">
        <v>1348</v>
      </c>
      <c r="B614" s="4" t="s">
        <v>1354</v>
      </c>
      <c r="C614" s="5" t="str">
        <f t="shared" si="9"/>
        <v>KNH - Keanauhi</v>
      </c>
      <c r="D614" s="4" t="s">
        <v>1355</v>
      </c>
      <c r="E614" s="4" t="s">
        <v>605</v>
      </c>
      <c r="F614" s="4" t="s">
        <v>196</v>
      </c>
      <c r="G614" s="4" t="s">
        <v>196</v>
      </c>
    </row>
    <row r="615" spans="1:7" ht="15.75" customHeight="1" x14ac:dyDescent="0.25">
      <c r="A615" s="4" t="s">
        <v>1348</v>
      </c>
      <c r="B615" s="4" t="s">
        <v>1356</v>
      </c>
      <c r="C615" s="5" t="str">
        <f t="shared" si="9"/>
        <v>KOO - Kooeaukani</v>
      </c>
      <c r="D615" s="4" t="s">
        <v>1001</v>
      </c>
      <c r="E615" s="4" t="s">
        <v>605</v>
      </c>
      <c r="F615" s="4" t="s">
        <v>196</v>
      </c>
      <c r="G615" s="4" t="s">
        <v>196</v>
      </c>
    </row>
    <row r="616" spans="1:7" ht="15.75" customHeight="1" x14ac:dyDescent="0.25">
      <c r="A616" s="4" t="s">
        <v>1348</v>
      </c>
      <c r="B616" s="4" t="s">
        <v>1357</v>
      </c>
      <c r="C616" s="5" t="str">
        <f t="shared" si="9"/>
        <v>KUU - Kaaukuu</v>
      </c>
      <c r="D616" s="4" t="s">
        <v>409</v>
      </c>
      <c r="E616" s="4" t="s">
        <v>605</v>
      </c>
      <c r="F616" s="4" t="s">
        <v>196</v>
      </c>
      <c r="G616" s="4" t="s">
        <v>196</v>
      </c>
    </row>
    <row r="617" spans="1:7" ht="15.75" customHeight="1" x14ac:dyDescent="0.25">
      <c r="A617" s="4" t="s">
        <v>1348</v>
      </c>
      <c r="B617" s="4" t="s">
        <v>1358</v>
      </c>
      <c r="C617" s="5" t="str">
        <f t="shared" si="9"/>
        <v>KWN - Keawanui</v>
      </c>
      <c r="D617" s="4" t="s">
        <v>415</v>
      </c>
      <c r="E617" s="4" t="s">
        <v>605</v>
      </c>
      <c r="F617" s="4" t="s">
        <v>196</v>
      </c>
      <c r="G617" s="4" t="s">
        <v>196</v>
      </c>
    </row>
    <row r="618" spans="1:7" ht="15.75" customHeight="1" x14ac:dyDescent="0.25">
      <c r="A618" s="4" t="s">
        <v>1348</v>
      </c>
      <c r="B618" s="4" t="s">
        <v>1359</v>
      </c>
      <c r="C618" s="5" t="str">
        <f t="shared" si="9"/>
        <v>LEH - Lehua</v>
      </c>
      <c r="D618" s="4" t="s">
        <v>1360</v>
      </c>
      <c r="E618" s="4" t="s">
        <v>605</v>
      </c>
      <c r="F618" s="4" t="s">
        <v>196</v>
      </c>
      <c r="G618" s="4" t="s">
        <v>196</v>
      </c>
    </row>
    <row r="619" spans="1:7" ht="15.75" customHeight="1" x14ac:dyDescent="0.25">
      <c r="A619" s="4" t="s">
        <v>1348</v>
      </c>
      <c r="B619" s="4" t="s">
        <v>1361</v>
      </c>
      <c r="C619" s="5" t="str">
        <f t="shared" si="9"/>
        <v>LII - Halalii</v>
      </c>
      <c r="D619" s="4" t="s">
        <v>1362</v>
      </c>
      <c r="E619" s="4" t="s">
        <v>605</v>
      </c>
      <c r="F619" s="4" t="s">
        <v>196</v>
      </c>
      <c r="G619" s="4" t="s">
        <v>196</v>
      </c>
    </row>
    <row r="620" spans="1:7" ht="15.75" customHeight="1" x14ac:dyDescent="0.25">
      <c r="A620" s="4" t="s">
        <v>1348</v>
      </c>
      <c r="B620" s="4" t="s">
        <v>1363</v>
      </c>
      <c r="C620" s="5" t="str">
        <f t="shared" si="9"/>
        <v>MUU - Mauuloa</v>
      </c>
      <c r="D620" s="4" t="s">
        <v>1364</v>
      </c>
      <c r="E620" s="4" t="s">
        <v>605</v>
      </c>
      <c r="F620" s="4" t="s">
        <v>196</v>
      </c>
      <c r="G620" s="4" t="s">
        <v>196</v>
      </c>
    </row>
    <row r="621" spans="1:7" ht="15.75" customHeight="1" x14ac:dyDescent="0.25">
      <c r="A621" s="4" t="s">
        <v>1348</v>
      </c>
      <c r="B621" s="4" t="s">
        <v>1365</v>
      </c>
      <c r="C621" s="5" t="str">
        <f t="shared" si="9"/>
        <v>NOM - Nomilu</v>
      </c>
      <c r="D621" s="4" t="s">
        <v>1366</v>
      </c>
      <c r="E621" s="4" t="s">
        <v>605</v>
      </c>
      <c r="F621" s="4" t="s">
        <v>196</v>
      </c>
      <c r="G621" s="4" t="s">
        <v>196</v>
      </c>
    </row>
    <row r="622" spans="1:7" ht="15.75" customHeight="1" x14ac:dyDescent="0.25">
      <c r="A622" s="4" t="s">
        <v>1348</v>
      </c>
      <c r="B622" s="4" t="s">
        <v>1367</v>
      </c>
      <c r="C622" s="5" t="str">
        <f t="shared" si="9"/>
        <v>NON - Nonopapa</v>
      </c>
      <c r="D622" s="4" t="s">
        <v>1368</v>
      </c>
      <c r="E622" s="4" t="s">
        <v>605</v>
      </c>
      <c r="F622" s="4" t="s">
        <v>196</v>
      </c>
      <c r="G622" s="4" t="s">
        <v>196</v>
      </c>
    </row>
    <row r="623" spans="1:7" ht="15.75" customHeight="1" x14ac:dyDescent="0.25">
      <c r="A623" s="4" t="s">
        <v>1348</v>
      </c>
      <c r="B623" s="4" t="s">
        <v>1369</v>
      </c>
      <c r="C623" s="5" t="str">
        <f t="shared" si="9"/>
        <v>PUU - Puuwai</v>
      </c>
      <c r="D623" s="4" t="s">
        <v>1095</v>
      </c>
      <c r="E623" s="4" t="s">
        <v>605</v>
      </c>
      <c r="F623" s="4" t="s">
        <v>196</v>
      </c>
      <c r="G623" s="4" t="s">
        <v>196</v>
      </c>
    </row>
    <row r="624" spans="1:7" ht="15.75" customHeight="1" x14ac:dyDescent="0.25">
      <c r="A624" s="4" t="s">
        <v>1348</v>
      </c>
      <c r="B624" s="4" t="s">
        <v>1370</v>
      </c>
      <c r="C624" s="5" t="str">
        <f t="shared" si="9"/>
        <v>ULA - Honuaula</v>
      </c>
      <c r="D624" s="4" t="s">
        <v>566</v>
      </c>
      <c r="E624" s="4" t="s">
        <v>605</v>
      </c>
      <c r="F624" s="4"/>
      <c r="G624" s="4"/>
    </row>
    <row r="625" spans="1:7" ht="15.75" customHeight="1" x14ac:dyDescent="0.25">
      <c r="A625" s="4" t="s">
        <v>1348</v>
      </c>
      <c r="B625" s="4" t="s">
        <v>603</v>
      </c>
      <c r="C625" s="5" t="str">
        <f t="shared" si="9"/>
        <v>ZZZ - Unknown</v>
      </c>
      <c r="D625" s="4" t="s">
        <v>604</v>
      </c>
      <c r="E625" s="4" t="s">
        <v>605</v>
      </c>
      <c r="F625" s="4" t="s">
        <v>196</v>
      </c>
      <c r="G625" s="4" t="s">
        <v>196</v>
      </c>
    </row>
    <row r="626" spans="1:7" ht="15.75" customHeight="1" x14ac:dyDescent="0.25">
      <c r="A626" s="4" t="s">
        <v>1371</v>
      </c>
      <c r="B626" s="4" t="s">
        <v>1372</v>
      </c>
      <c r="C626" s="5" t="str">
        <f t="shared" si="9"/>
        <v>AAA - Kaaawa</v>
      </c>
      <c r="D626" s="4" t="s">
        <v>1373</v>
      </c>
      <c r="E626" s="4" t="s">
        <v>1374</v>
      </c>
      <c r="F626" s="4" t="s">
        <v>1375</v>
      </c>
      <c r="G626" s="4" t="s">
        <v>196</v>
      </c>
    </row>
    <row r="627" spans="1:7" ht="15.75" customHeight="1" x14ac:dyDescent="0.25">
      <c r="A627" s="4" t="s">
        <v>1371</v>
      </c>
      <c r="B627" s="4" t="s">
        <v>1376</v>
      </c>
      <c r="C627" s="5" t="str">
        <f t="shared" si="9"/>
        <v>AAW - Kaawa Gulch</v>
      </c>
      <c r="D627" s="4" t="s">
        <v>1377</v>
      </c>
      <c r="E627" s="4" t="s">
        <v>1378</v>
      </c>
      <c r="F627" s="4" t="s">
        <v>1379</v>
      </c>
      <c r="G627" s="4" t="s">
        <v>196</v>
      </c>
    </row>
    <row r="628" spans="1:7" ht="15.75" customHeight="1" x14ac:dyDescent="0.25">
      <c r="A628" s="4" t="s">
        <v>1371</v>
      </c>
      <c r="B628" s="4" t="s">
        <v>1380</v>
      </c>
      <c r="C628" s="5" t="str">
        <f t="shared" si="9"/>
        <v>AEA - Kaalaea</v>
      </c>
      <c r="D628" s="4" t="s">
        <v>1381</v>
      </c>
      <c r="E628" s="4" t="s">
        <v>1374</v>
      </c>
      <c r="F628" s="4" t="s">
        <v>1382</v>
      </c>
      <c r="G628" s="4" t="s">
        <v>196</v>
      </c>
    </row>
    <row r="629" spans="1:7" ht="15.75" customHeight="1" x14ac:dyDescent="0.25">
      <c r="A629" s="4" t="s">
        <v>1371</v>
      </c>
      <c r="B629" s="4" t="s">
        <v>1383</v>
      </c>
      <c r="C629" s="5" t="str">
        <f t="shared" si="9"/>
        <v>AHI - Kapakahi</v>
      </c>
      <c r="D629" s="4" t="s">
        <v>202</v>
      </c>
      <c r="E629" s="4" t="s">
        <v>1384</v>
      </c>
      <c r="F629" s="4" t="s">
        <v>1385</v>
      </c>
      <c r="G629" s="4" t="s">
        <v>196</v>
      </c>
    </row>
    <row r="630" spans="1:7" ht="15.75" customHeight="1" x14ac:dyDescent="0.25">
      <c r="A630" s="4" t="s">
        <v>1371</v>
      </c>
      <c r="B630" s="4" t="s">
        <v>1386</v>
      </c>
      <c r="C630" s="5" t="str">
        <f t="shared" si="9"/>
        <v>AHO - Waiahole</v>
      </c>
      <c r="D630" s="4" t="s">
        <v>1387</v>
      </c>
      <c r="E630" s="4" t="s">
        <v>1374</v>
      </c>
      <c r="F630" s="4" t="s">
        <v>196</v>
      </c>
      <c r="G630" s="4" t="s">
        <v>196</v>
      </c>
    </row>
    <row r="631" spans="1:7" ht="15.75" customHeight="1" x14ac:dyDescent="0.25">
      <c r="A631" s="4" t="s">
        <v>1371</v>
      </c>
      <c r="B631" s="4" t="s">
        <v>1388</v>
      </c>
      <c r="C631" s="5" t="str">
        <f t="shared" si="9"/>
        <v>AHU - Ahuolaka Islet</v>
      </c>
      <c r="D631" s="4" t="s">
        <v>205</v>
      </c>
      <c r="E631" s="4" t="s">
        <v>605</v>
      </c>
      <c r="F631" s="4" t="s">
        <v>1389</v>
      </c>
      <c r="G631" s="4" t="s">
        <v>196</v>
      </c>
    </row>
    <row r="632" spans="1:7" ht="15.75" customHeight="1" x14ac:dyDescent="0.25">
      <c r="A632" s="4" t="s">
        <v>1371</v>
      </c>
      <c r="B632" s="4" t="s">
        <v>1390</v>
      </c>
      <c r="C632" s="5" t="str">
        <f t="shared" si="9"/>
        <v>AIA - Waianu</v>
      </c>
      <c r="D632" s="4" t="s">
        <v>830</v>
      </c>
      <c r="E632" s="4" t="s">
        <v>1374</v>
      </c>
      <c r="F632" s="4" t="s">
        <v>1391</v>
      </c>
      <c r="G632" s="4" t="s">
        <v>196</v>
      </c>
    </row>
    <row r="633" spans="1:7" ht="15.75" customHeight="1" x14ac:dyDescent="0.25">
      <c r="A633" s="4" t="s">
        <v>1371</v>
      </c>
      <c r="B633" s="4" t="s">
        <v>1392</v>
      </c>
      <c r="C633" s="5" t="str">
        <f t="shared" si="9"/>
        <v>AKA - Makaua</v>
      </c>
      <c r="D633" s="4" t="s">
        <v>1393</v>
      </c>
      <c r="E633" s="4" t="s">
        <v>1374</v>
      </c>
      <c r="F633" s="4" t="s">
        <v>1394</v>
      </c>
      <c r="G633" s="4" t="s">
        <v>196</v>
      </c>
    </row>
    <row r="634" spans="1:7" ht="15.75" customHeight="1" x14ac:dyDescent="0.25">
      <c r="A634" s="4" t="s">
        <v>1371</v>
      </c>
      <c r="B634" s="4" t="s">
        <v>1395</v>
      </c>
      <c r="C634" s="5" t="str">
        <f t="shared" si="9"/>
        <v>ALA - Mt. Kaala NAR</v>
      </c>
      <c r="D634" s="4" t="s">
        <v>900</v>
      </c>
      <c r="E634" s="4" t="s">
        <v>1378</v>
      </c>
      <c r="F634" s="4" t="s">
        <v>196</v>
      </c>
      <c r="G634" s="4" t="s">
        <v>196</v>
      </c>
    </row>
    <row r="635" spans="1:7" ht="15.75" customHeight="1" x14ac:dyDescent="0.25">
      <c r="A635" s="4" t="s">
        <v>1371</v>
      </c>
      <c r="B635" s="4" t="s">
        <v>1396</v>
      </c>
      <c r="C635" s="5" t="str">
        <f t="shared" si="9"/>
        <v>ALG - Alau Gulch</v>
      </c>
      <c r="D635" s="4" t="s">
        <v>1397</v>
      </c>
      <c r="E635" s="4" t="s">
        <v>1378</v>
      </c>
      <c r="F635" s="4" t="s">
        <v>1398</v>
      </c>
      <c r="G635" s="4" t="s">
        <v>196</v>
      </c>
    </row>
    <row r="636" spans="1:7" ht="15.75" customHeight="1" x14ac:dyDescent="0.25">
      <c r="A636" s="4" t="s">
        <v>1371</v>
      </c>
      <c r="B636" s="4" t="s">
        <v>1399</v>
      </c>
      <c r="C636" s="5" t="str">
        <f t="shared" si="9"/>
        <v>ALI - Palikea Gulch - LKN</v>
      </c>
      <c r="D636" s="4" t="s">
        <v>210</v>
      </c>
      <c r="E636" s="4" t="s">
        <v>1378</v>
      </c>
      <c r="F636" s="4" t="s">
        <v>196</v>
      </c>
      <c r="G636" s="4" t="s">
        <v>196</v>
      </c>
    </row>
    <row r="637" spans="1:7" ht="15.75" customHeight="1" x14ac:dyDescent="0.25">
      <c r="A637" s="4" t="s">
        <v>1371</v>
      </c>
      <c r="B637" s="4" t="s">
        <v>1400</v>
      </c>
      <c r="C637" s="5" t="str">
        <f t="shared" si="9"/>
        <v>ALU - Waimalu</v>
      </c>
      <c r="D637" s="4" t="s">
        <v>904</v>
      </c>
      <c r="E637" s="4" t="s">
        <v>603</v>
      </c>
      <c r="F637" s="4" t="s">
        <v>1401</v>
      </c>
      <c r="G637" s="4" t="s">
        <v>196</v>
      </c>
    </row>
    <row r="638" spans="1:7" ht="15.75" customHeight="1" x14ac:dyDescent="0.25">
      <c r="A638" s="4" t="s">
        <v>1371</v>
      </c>
      <c r="B638" s="4" t="s">
        <v>1402</v>
      </c>
      <c r="C638" s="5" t="str">
        <f t="shared" si="9"/>
        <v>ANA - Manana Gulch</v>
      </c>
      <c r="D638" s="4" t="s">
        <v>668</v>
      </c>
      <c r="E638" s="4" t="s">
        <v>1374</v>
      </c>
      <c r="F638" s="4" t="s">
        <v>196</v>
      </c>
      <c r="G638" s="4" t="s">
        <v>196</v>
      </c>
    </row>
    <row r="639" spans="1:7" ht="15.75" customHeight="1" x14ac:dyDescent="0.25">
      <c r="A639" s="4" t="s">
        <v>1371</v>
      </c>
      <c r="B639" s="4" t="s">
        <v>1403</v>
      </c>
      <c r="C639" s="5" t="str">
        <f t="shared" si="9"/>
        <v>ANE - Waikane</v>
      </c>
      <c r="D639" s="4" t="s">
        <v>1404</v>
      </c>
      <c r="E639" s="4" t="s">
        <v>1374</v>
      </c>
      <c r="F639" s="4" t="s">
        <v>196</v>
      </c>
      <c r="G639" s="4" t="s">
        <v>196</v>
      </c>
    </row>
    <row r="640" spans="1:7" ht="15.75" customHeight="1" x14ac:dyDescent="0.25">
      <c r="A640" s="4" t="s">
        <v>1371</v>
      </c>
      <c r="B640" s="4" t="s">
        <v>1405</v>
      </c>
      <c r="C640" s="5" t="str">
        <f t="shared" si="9"/>
        <v>ANH - Anahulu</v>
      </c>
      <c r="D640" s="4" t="s">
        <v>1406</v>
      </c>
      <c r="E640" s="4" t="s">
        <v>1374</v>
      </c>
      <c r="F640" s="4" t="s">
        <v>1407</v>
      </c>
      <c r="G640" s="4" t="s">
        <v>196</v>
      </c>
    </row>
    <row r="641" spans="1:7" ht="15.75" customHeight="1" x14ac:dyDescent="0.25">
      <c r="A641" s="4" t="s">
        <v>1371</v>
      </c>
      <c r="B641" s="4" t="s">
        <v>1408</v>
      </c>
      <c r="C641" s="5" t="str">
        <f t="shared" si="9"/>
        <v>ANO - Waimano</v>
      </c>
      <c r="D641" s="4" t="s">
        <v>672</v>
      </c>
      <c r="E641" s="4" t="s">
        <v>1374</v>
      </c>
      <c r="F641" s="4" t="s">
        <v>1409</v>
      </c>
      <c r="G641" s="4" t="s">
        <v>196</v>
      </c>
    </row>
    <row r="642" spans="1:7" ht="15.75" customHeight="1" x14ac:dyDescent="0.25">
      <c r="A642" s="4" t="s">
        <v>1371</v>
      </c>
      <c r="B642" s="4" t="s">
        <v>1410</v>
      </c>
      <c r="C642" s="5" t="str">
        <f t="shared" si="9"/>
        <v>ANU - Manuwai</v>
      </c>
      <c r="D642" s="4" t="s">
        <v>910</v>
      </c>
      <c r="E642" s="4" t="s">
        <v>1378</v>
      </c>
      <c r="F642" s="4" t="s">
        <v>1411</v>
      </c>
      <c r="G642" s="4" t="s">
        <v>196</v>
      </c>
    </row>
    <row r="643" spans="1:7" ht="15.75" customHeight="1" x14ac:dyDescent="0.25">
      <c r="A643" s="4" t="s">
        <v>1371</v>
      </c>
      <c r="B643" s="4" t="s">
        <v>1412</v>
      </c>
      <c r="C643" s="5" t="str">
        <f t="shared" si="9"/>
        <v>AUA - Kupaua Valley</v>
      </c>
      <c r="D643" s="4" t="s">
        <v>832</v>
      </c>
      <c r="E643" s="4" t="s">
        <v>1384</v>
      </c>
      <c r="F643" s="4" t="s">
        <v>1413</v>
      </c>
      <c r="G643" s="4" t="s">
        <v>196</v>
      </c>
    </row>
    <row r="644" spans="1:7" ht="15.75" customHeight="1" x14ac:dyDescent="0.25">
      <c r="A644" s="4" t="s">
        <v>1371</v>
      </c>
      <c r="B644" s="4" t="s">
        <v>1414</v>
      </c>
      <c r="C644" s="5" t="str">
        <f t="shared" si="9"/>
        <v>AWA - Waiawa</v>
      </c>
      <c r="D644" s="4" t="s">
        <v>214</v>
      </c>
      <c r="E644" s="4" t="s">
        <v>1374</v>
      </c>
      <c r="F644" s="4" t="s">
        <v>196</v>
      </c>
      <c r="G644" s="4" t="s">
        <v>196</v>
      </c>
    </row>
    <row r="645" spans="1:7" ht="15.75" customHeight="1" x14ac:dyDescent="0.25">
      <c r="A645" s="4" t="s">
        <v>1371</v>
      </c>
      <c r="B645" s="4" t="s">
        <v>1415</v>
      </c>
      <c r="C645" s="5" t="str">
        <f t="shared" ref="C645:C710" si="10">CONCATENATE(D645, " - ", B645)</f>
        <v>AWM - Awanui - Makaiwa</v>
      </c>
      <c r="D645" s="4" t="s">
        <v>1416</v>
      </c>
      <c r="E645" s="4" t="s">
        <v>1417</v>
      </c>
      <c r="F645" s="4" t="s">
        <v>196</v>
      </c>
      <c r="G645" s="4" t="s">
        <v>196</v>
      </c>
    </row>
    <row r="646" spans="1:7" ht="15.75" customHeight="1" x14ac:dyDescent="0.25">
      <c r="A646" s="4" t="s">
        <v>1371</v>
      </c>
      <c r="B646" s="4" t="s">
        <v>1418</v>
      </c>
      <c r="C646" s="5" t="str">
        <f t="shared" si="10"/>
        <v>CIP - Campbell Industrial Park</v>
      </c>
      <c r="D646" s="4" t="s">
        <v>1419</v>
      </c>
      <c r="E646" s="4" t="s">
        <v>603</v>
      </c>
      <c r="F646" s="4" t="s">
        <v>196</v>
      </c>
      <c r="G646" s="4" t="s">
        <v>196</v>
      </c>
    </row>
    <row r="647" spans="1:7" ht="15.75" customHeight="1" x14ac:dyDescent="0.25">
      <c r="A647" s="4" t="s">
        <v>1371</v>
      </c>
      <c r="B647" s="4" t="s">
        <v>1420</v>
      </c>
      <c r="C647" s="5" t="str">
        <f t="shared" si="10"/>
        <v>DMR - Dillingham Military Reservation</v>
      </c>
      <c r="D647" s="4" t="s">
        <v>1421</v>
      </c>
      <c r="E647" s="4" t="s">
        <v>1378</v>
      </c>
      <c r="F647" s="4" t="s">
        <v>196</v>
      </c>
      <c r="G647" s="4" t="s">
        <v>196</v>
      </c>
    </row>
    <row r="648" spans="1:7" ht="15.75" customHeight="1" x14ac:dyDescent="0.25">
      <c r="A648" s="4" t="s">
        <v>1371</v>
      </c>
      <c r="B648" s="4" t="s">
        <v>1422</v>
      </c>
      <c r="C648" s="5" t="str">
        <f t="shared" si="10"/>
        <v>EIA - Mokuleia</v>
      </c>
      <c r="D648" s="4" t="s">
        <v>1423</v>
      </c>
      <c r="E648" s="4" t="s">
        <v>603</v>
      </c>
      <c r="F648" s="4" t="s">
        <v>196</v>
      </c>
      <c r="G648" s="4" t="s">
        <v>196</v>
      </c>
    </row>
    <row r="649" spans="1:7" ht="15.75" customHeight="1" x14ac:dyDescent="0.25">
      <c r="A649" s="4" t="s">
        <v>1371</v>
      </c>
      <c r="B649" s="4" t="s">
        <v>1424</v>
      </c>
      <c r="C649" s="5" t="str">
        <f t="shared" si="10"/>
        <v>EKA - Ekahanui Gulch</v>
      </c>
      <c r="D649" s="4" t="s">
        <v>1425</v>
      </c>
      <c r="E649" s="4" t="s">
        <v>1417</v>
      </c>
      <c r="F649" s="4" t="s">
        <v>196</v>
      </c>
      <c r="G649" s="4" t="s">
        <v>196</v>
      </c>
    </row>
    <row r="650" spans="1:7" ht="15.75" customHeight="1" x14ac:dyDescent="0.25">
      <c r="A650" s="4" t="s">
        <v>1371</v>
      </c>
      <c r="B650" s="4" t="s">
        <v>1426</v>
      </c>
      <c r="C650" s="5" t="str">
        <f t="shared" si="10"/>
        <v>ELE - Waiele</v>
      </c>
      <c r="D650" s="4" t="s">
        <v>224</v>
      </c>
      <c r="E650" s="4" t="s">
        <v>1374</v>
      </c>
      <c r="F650" s="4" t="s">
        <v>196</v>
      </c>
      <c r="G650" s="4" t="s">
        <v>196</v>
      </c>
    </row>
    <row r="651" spans="1:7" ht="15.75" customHeight="1" x14ac:dyDescent="0.25">
      <c r="A651" s="4" t="s">
        <v>1371</v>
      </c>
      <c r="B651" s="4" t="s">
        <v>1427</v>
      </c>
      <c r="C651" s="5" t="str">
        <f t="shared" si="10"/>
        <v>ELH - Elehaha</v>
      </c>
      <c r="D651" s="4" t="s">
        <v>1428</v>
      </c>
      <c r="E651" s="4" t="s">
        <v>1374</v>
      </c>
      <c r="F651" s="4" t="s">
        <v>196</v>
      </c>
      <c r="G651" s="4" t="s">
        <v>196</v>
      </c>
    </row>
    <row r="652" spans="1:7" ht="15.75" customHeight="1" x14ac:dyDescent="0.25">
      <c r="A652" s="4" t="s">
        <v>1371</v>
      </c>
      <c r="B652" s="4" t="s">
        <v>1429</v>
      </c>
      <c r="C652" s="5" t="str">
        <f t="shared" si="10"/>
        <v>ELI - Waieli Gulch</v>
      </c>
      <c r="D652" s="4" t="s">
        <v>675</v>
      </c>
      <c r="E652" s="4" t="s">
        <v>1417</v>
      </c>
      <c r="F652" s="4" t="s">
        <v>196</v>
      </c>
      <c r="G652" s="4" t="s">
        <v>196</v>
      </c>
    </row>
    <row r="653" spans="1:7" ht="15.75" customHeight="1" x14ac:dyDescent="0.25">
      <c r="A653" s="4" t="s">
        <v>1371</v>
      </c>
      <c r="B653" s="4" t="s">
        <v>1430</v>
      </c>
      <c r="C653" s="5" t="str">
        <f t="shared" si="10"/>
        <v>EWA - Ewa</v>
      </c>
      <c r="D653" s="4" t="s">
        <v>1431</v>
      </c>
      <c r="E653" s="4" t="s">
        <v>603</v>
      </c>
      <c r="F653" s="4" t="s">
        <v>196</v>
      </c>
      <c r="G653" s="4" t="s">
        <v>196</v>
      </c>
    </row>
    <row r="654" spans="1:7" ht="15.75" customHeight="1" x14ac:dyDescent="0.25">
      <c r="A654" s="4" t="s">
        <v>1371</v>
      </c>
      <c r="B654" s="4" t="s">
        <v>1432</v>
      </c>
      <c r="C654" s="5" t="s">
        <v>1433</v>
      </c>
      <c r="D654" s="4" t="s">
        <v>1434</v>
      </c>
      <c r="E654" s="4" t="s">
        <v>1384</v>
      </c>
      <c r="F654" s="4"/>
      <c r="G654" s="4"/>
    </row>
    <row r="655" spans="1:7" ht="15.75" customHeight="1" x14ac:dyDescent="0.25">
      <c r="A655" s="4" t="s">
        <v>1371</v>
      </c>
      <c r="B655" s="4" t="s">
        <v>1435</v>
      </c>
      <c r="C655" s="5" t="str">
        <f t="shared" si="10"/>
        <v>HAH - Hahaione</v>
      </c>
      <c r="D655" s="4" t="s">
        <v>930</v>
      </c>
      <c r="E655" s="4" t="s">
        <v>1384</v>
      </c>
      <c r="F655" s="4" t="s">
        <v>196</v>
      </c>
      <c r="G655" s="4" t="s">
        <v>196</v>
      </c>
    </row>
    <row r="656" spans="1:7" ht="15.75" customHeight="1" x14ac:dyDescent="0.25">
      <c r="A656" s="4" t="s">
        <v>1371</v>
      </c>
      <c r="B656" s="4" t="s">
        <v>1436</v>
      </c>
      <c r="C656" s="5" t="str">
        <f t="shared" si="10"/>
        <v>HAI - Haili Gulch</v>
      </c>
      <c r="D656" s="4" t="s">
        <v>932</v>
      </c>
      <c r="E656" s="4" t="s">
        <v>1378</v>
      </c>
      <c r="F656" s="4" t="s">
        <v>196</v>
      </c>
      <c r="G656" s="4" t="s">
        <v>196</v>
      </c>
    </row>
    <row r="657" spans="1:7" ht="15.75" customHeight="1" x14ac:dyDescent="0.25">
      <c r="A657" s="4" t="s">
        <v>1371</v>
      </c>
      <c r="B657" s="4" t="s">
        <v>1437</v>
      </c>
      <c r="C657" s="5" t="str">
        <f t="shared" si="10"/>
        <v>HAK - Hakipuu - Kualoa</v>
      </c>
      <c r="D657" s="4" t="s">
        <v>228</v>
      </c>
      <c r="E657" s="4" t="s">
        <v>1374</v>
      </c>
      <c r="F657" s="4" t="s">
        <v>1438</v>
      </c>
      <c r="G657" s="4" t="s">
        <v>196</v>
      </c>
    </row>
    <row r="658" spans="1:7" ht="15.75" customHeight="1" x14ac:dyDescent="0.25">
      <c r="A658" s="4" t="s">
        <v>1371</v>
      </c>
      <c r="B658" s="4" t="s">
        <v>1439</v>
      </c>
      <c r="C658" s="5" t="str">
        <f t="shared" si="10"/>
        <v>HAL - Halona</v>
      </c>
      <c r="D658" s="4" t="s">
        <v>231</v>
      </c>
      <c r="E658" s="4" t="s">
        <v>1417</v>
      </c>
      <c r="F658" s="4" t="s">
        <v>196</v>
      </c>
      <c r="G658" s="4" t="s">
        <v>196</v>
      </c>
    </row>
    <row r="659" spans="1:7" ht="15.75" customHeight="1" x14ac:dyDescent="0.25">
      <c r="A659" s="4" t="s">
        <v>1371</v>
      </c>
      <c r="B659" s="4" t="s">
        <v>1440</v>
      </c>
      <c r="C659" s="5" t="str">
        <f t="shared" si="10"/>
        <v>HAU - Hauula</v>
      </c>
      <c r="D659" s="4" t="s">
        <v>941</v>
      </c>
      <c r="E659" s="4" t="s">
        <v>1374</v>
      </c>
      <c r="F659" s="4" t="s">
        <v>196</v>
      </c>
      <c r="G659" s="4" t="s">
        <v>196</v>
      </c>
    </row>
    <row r="660" spans="1:7" ht="15.75" customHeight="1" x14ac:dyDescent="0.25">
      <c r="A660" s="4" t="s">
        <v>1371</v>
      </c>
      <c r="B660" s="4" t="s">
        <v>942</v>
      </c>
      <c r="C660" s="5" t="str">
        <f t="shared" si="10"/>
        <v>HEE - Waihee</v>
      </c>
      <c r="D660" s="4" t="s">
        <v>943</v>
      </c>
      <c r="E660" s="4" t="s">
        <v>1374</v>
      </c>
      <c r="F660" s="4" t="s">
        <v>196</v>
      </c>
      <c r="G660" s="4" t="s">
        <v>196</v>
      </c>
    </row>
    <row r="661" spans="1:7" ht="15.75" customHeight="1" x14ac:dyDescent="0.25">
      <c r="A661" s="4" t="s">
        <v>1371</v>
      </c>
      <c r="B661" s="4" t="s">
        <v>1441</v>
      </c>
      <c r="C661" s="5" t="str">
        <f t="shared" si="10"/>
        <v>HEI - Heeia</v>
      </c>
      <c r="D661" s="4" t="s">
        <v>1442</v>
      </c>
      <c r="E661" s="4" t="s">
        <v>1374</v>
      </c>
      <c r="F661" s="4" t="s">
        <v>196</v>
      </c>
      <c r="G661" s="4" t="s">
        <v>196</v>
      </c>
    </row>
    <row r="662" spans="1:7" ht="15.75" customHeight="1" x14ac:dyDescent="0.25">
      <c r="A662" s="4" t="s">
        <v>1371</v>
      </c>
      <c r="B662" s="4" t="s">
        <v>1443</v>
      </c>
      <c r="C662" s="5" t="str">
        <f t="shared" si="10"/>
        <v>HEL - Helemano</v>
      </c>
      <c r="D662" s="4" t="s">
        <v>945</v>
      </c>
      <c r="E662" s="4" t="s">
        <v>1374</v>
      </c>
      <c r="F662" s="4" t="s">
        <v>196</v>
      </c>
      <c r="G662" s="4" t="s">
        <v>196</v>
      </c>
    </row>
    <row r="663" spans="1:7" ht="15.75" customHeight="1" x14ac:dyDescent="0.25">
      <c r="A663" s="4" t="s">
        <v>1371</v>
      </c>
      <c r="B663" s="4" t="s">
        <v>1444</v>
      </c>
      <c r="C663" s="5" t="str">
        <f t="shared" si="10"/>
        <v>HHK - Honokai Hale - Kamokila</v>
      </c>
      <c r="D663" s="4" t="s">
        <v>1445</v>
      </c>
      <c r="E663" s="4" t="s">
        <v>603</v>
      </c>
      <c r="F663" s="4" t="s">
        <v>196</v>
      </c>
      <c r="G663" s="4" t="s">
        <v>196</v>
      </c>
    </row>
    <row r="664" spans="1:7" ht="15.75" customHeight="1" x14ac:dyDescent="0.25">
      <c r="A664" s="4" t="s">
        <v>1371</v>
      </c>
      <c r="B664" s="4" t="s">
        <v>1446</v>
      </c>
      <c r="C664" s="5" t="str">
        <f t="shared" si="10"/>
        <v>HLW - Haleiwa</v>
      </c>
      <c r="D664" s="4" t="s">
        <v>247</v>
      </c>
      <c r="E664" s="4" t="s">
        <v>603</v>
      </c>
      <c r="F664" s="4" t="s">
        <v>196</v>
      </c>
      <c r="G664" s="4" t="s">
        <v>196</v>
      </c>
    </row>
    <row r="665" spans="1:7" ht="15.75" customHeight="1" x14ac:dyDescent="0.25">
      <c r="A665" s="4" t="s">
        <v>1371</v>
      </c>
      <c r="B665" s="4" t="s">
        <v>1447</v>
      </c>
      <c r="C665" s="5" t="str">
        <f t="shared" si="10"/>
        <v>HNL - Honolulu Airport - Aliamanu</v>
      </c>
      <c r="D665" s="4" t="s">
        <v>950</v>
      </c>
      <c r="E665" s="4" t="s">
        <v>603</v>
      </c>
      <c r="F665" s="4" t="s">
        <v>1448</v>
      </c>
      <c r="G665" s="4" t="s">
        <v>196</v>
      </c>
    </row>
    <row r="666" spans="1:7" ht="15.75" customHeight="1" x14ac:dyDescent="0.25">
      <c r="A666" s="4" t="s">
        <v>1371</v>
      </c>
      <c r="B666" s="174" t="s">
        <v>1449</v>
      </c>
      <c r="C666" s="5" t="s">
        <v>1450</v>
      </c>
      <c r="D666" s="4" t="s">
        <v>267</v>
      </c>
      <c r="E666" s="4" t="s">
        <v>1384</v>
      </c>
      <c r="F666" s="4"/>
      <c r="G666" s="4"/>
    </row>
    <row r="667" spans="1:7" ht="15.75" customHeight="1" x14ac:dyDescent="0.25">
      <c r="A667" s="4" t="s">
        <v>1371</v>
      </c>
      <c r="B667" s="4" t="s">
        <v>1451</v>
      </c>
      <c r="C667" s="5" t="str">
        <f t="shared" si="10"/>
        <v>HUA - Konahuanui</v>
      </c>
      <c r="D667" s="4" t="s">
        <v>271</v>
      </c>
      <c r="E667" s="4" t="s">
        <v>1384</v>
      </c>
      <c r="F667" s="4" t="s">
        <v>196</v>
      </c>
      <c r="G667" s="4" t="s">
        <v>196</v>
      </c>
    </row>
    <row r="668" spans="1:7" ht="15.75" customHeight="1" x14ac:dyDescent="0.25">
      <c r="A668" s="4" t="s">
        <v>1371</v>
      </c>
      <c r="B668" s="4" t="s">
        <v>1452</v>
      </c>
      <c r="C668" s="5" t="str">
        <f t="shared" si="10"/>
        <v>HUL - Huliwai Gulch</v>
      </c>
      <c r="D668" s="4" t="s">
        <v>691</v>
      </c>
      <c r="E668" s="4" t="s">
        <v>1417</v>
      </c>
      <c r="F668" s="4" t="s">
        <v>1453</v>
      </c>
      <c r="G668" s="4" t="s">
        <v>196</v>
      </c>
    </row>
    <row r="669" spans="1:7" ht="15.75" customHeight="1" x14ac:dyDescent="0.25">
      <c r="A669" s="4" t="s">
        <v>1371</v>
      </c>
      <c r="B669" s="4" t="s">
        <v>1454</v>
      </c>
      <c r="C669" s="5" t="str">
        <f t="shared" si="10"/>
        <v>IHE - Alaiheihe</v>
      </c>
      <c r="D669" s="4" t="s">
        <v>1455</v>
      </c>
      <c r="E669" s="4" t="s">
        <v>1378</v>
      </c>
      <c r="F669" s="4" t="s">
        <v>1456</v>
      </c>
      <c r="G669" s="4" t="s">
        <v>1457</v>
      </c>
    </row>
    <row r="670" spans="1:7" ht="15.75" customHeight="1" x14ac:dyDescent="0.25">
      <c r="A670" s="4" t="s">
        <v>1371</v>
      </c>
      <c r="B670" s="4" t="s">
        <v>1458</v>
      </c>
      <c r="C670" s="5" t="str">
        <f t="shared" si="10"/>
        <v>IKI - Kaomoku Iki</v>
      </c>
      <c r="D670" s="4" t="s">
        <v>695</v>
      </c>
      <c r="E670" s="4" t="s">
        <v>1378</v>
      </c>
      <c r="F670" s="4" t="s">
        <v>196</v>
      </c>
      <c r="G670" s="4" t="s">
        <v>196</v>
      </c>
    </row>
    <row r="671" spans="1:7" ht="15.75" customHeight="1" x14ac:dyDescent="0.25">
      <c r="A671" s="4" t="s">
        <v>1371</v>
      </c>
      <c r="B671" s="4" t="s">
        <v>1459</v>
      </c>
      <c r="C671" s="5" t="str">
        <f t="shared" si="10"/>
        <v>ILO - Makakilo</v>
      </c>
      <c r="D671" s="4" t="s">
        <v>968</v>
      </c>
      <c r="E671" s="4" t="s">
        <v>1417</v>
      </c>
      <c r="F671" s="4" t="s">
        <v>196</v>
      </c>
      <c r="G671" s="4" t="s">
        <v>196</v>
      </c>
    </row>
    <row r="672" spans="1:7" ht="15.75" customHeight="1" x14ac:dyDescent="0.25">
      <c r="A672" s="4" t="s">
        <v>1371</v>
      </c>
      <c r="B672" s="4" t="s">
        <v>1460</v>
      </c>
      <c r="C672" s="5" t="str">
        <f t="shared" si="10"/>
        <v>IMU - Kaimuhole Gulch</v>
      </c>
      <c r="D672" s="4" t="s">
        <v>1461</v>
      </c>
      <c r="E672" s="4" t="s">
        <v>1378</v>
      </c>
      <c r="F672" s="4" t="s">
        <v>196</v>
      </c>
      <c r="G672" s="4" t="s">
        <v>196</v>
      </c>
    </row>
    <row r="673" spans="1:7" ht="15.75" customHeight="1" x14ac:dyDescent="0.25">
      <c r="A673" s="4" t="s">
        <v>1371</v>
      </c>
      <c r="B673" s="4" t="s">
        <v>1462</v>
      </c>
      <c r="C673" s="5" t="str">
        <f t="shared" si="10"/>
        <v>INI - Manini</v>
      </c>
      <c r="D673" s="4" t="s">
        <v>1463</v>
      </c>
      <c r="E673" s="4" t="s">
        <v>1378</v>
      </c>
      <c r="F673" s="4" t="s">
        <v>196</v>
      </c>
      <c r="G673" s="4" t="s">
        <v>196</v>
      </c>
    </row>
    <row r="674" spans="1:7" ht="15.75" customHeight="1" x14ac:dyDescent="0.25">
      <c r="A674" s="4" t="s">
        <v>1371</v>
      </c>
      <c r="B674" s="4" t="s">
        <v>1464</v>
      </c>
      <c r="C674" s="5" t="str">
        <f t="shared" si="10"/>
        <v>KAA - Kaaikukai Gulch</v>
      </c>
      <c r="D674" s="4" t="s">
        <v>285</v>
      </c>
      <c r="E674" s="4" t="s">
        <v>1417</v>
      </c>
      <c r="F674" s="4" t="s">
        <v>196</v>
      </c>
      <c r="G674" s="4" t="s">
        <v>196</v>
      </c>
    </row>
    <row r="675" spans="1:7" ht="15.75" customHeight="1" x14ac:dyDescent="0.25">
      <c r="A675" s="4" t="s">
        <v>1371</v>
      </c>
      <c r="B675" s="4" t="s">
        <v>1465</v>
      </c>
      <c r="C675" s="5" t="str">
        <f t="shared" si="10"/>
        <v>KAE - Kaena Keawaula</v>
      </c>
      <c r="D675" s="4" t="s">
        <v>287</v>
      </c>
      <c r="E675" s="4" t="s">
        <v>1378</v>
      </c>
      <c r="F675" s="4" t="s">
        <v>196</v>
      </c>
      <c r="G675" s="4" t="s">
        <v>196</v>
      </c>
    </row>
    <row r="676" spans="1:7" ht="15.75" customHeight="1" x14ac:dyDescent="0.25">
      <c r="A676" s="4" t="s">
        <v>1371</v>
      </c>
      <c r="B676" s="4" t="s">
        <v>1466</v>
      </c>
      <c r="C676" s="5" t="str">
        <f t="shared" si="10"/>
        <v>KAI - Kaiwikoele</v>
      </c>
      <c r="D676" s="4" t="s">
        <v>291</v>
      </c>
      <c r="E676" s="4" t="s">
        <v>1374</v>
      </c>
      <c r="F676" s="4" t="s">
        <v>1467</v>
      </c>
      <c r="G676" s="4" t="s">
        <v>196</v>
      </c>
    </row>
    <row r="677" spans="1:7" ht="15.75" customHeight="1" x14ac:dyDescent="0.25">
      <c r="A677" s="4" t="s">
        <v>1371</v>
      </c>
      <c r="B677" s="4" t="s">
        <v>1468</v>
      </c>
      <c r="C677" s="5" t="str">
        <f t="shared" si="10"/>
        <v>KAL - Kaluaa Gulch</v>
      </c>
      <c r="D677" s="4" t="s">
        <v>295</v>
      </c>
      <c r="E677" s="4" t="s">
        <v>1417</v>
      </c>
      <c r="F677" s="4" t="s">
        <v>196</v>
      </c>
      <c r="G677" s="4" t="s">
        <v>196</v>
      </c>
    </row>
    <row r="678" spans="1:7" ht="15.75" customHeight="1" x14ac:dyDescent="0.25">
      <c r="A678" s="4" t="s">
        <v>1371</v>
      </c>
      <c r="B678" s="4" t="s">
        <v>1469</v>
      </c>
      <c r="C678" s="5" t="str">
        <f t="shared" si="10"/>
        <v>KAM - Kamananui</v>
      </c>
      <c r="D678" s="4" t="s">
        <v>297</v>
      </c>
      <c r="E678" s="4" t="s">
        <v>1374</v>
      </c>
      <c r="F678" s="4" t="s">
        <v>196</v>
      </c>
      <c r="G678" s="4" t="s">
        <v>196</v>
      </c>
    </row>
    <row r="679" spans="1:7" ht="15.75" customHeight="1" x14ac:dyDescent="0.25">
      <c r="A679" s="4" t="s">
        <v>1371</v>
      </c>
      <c r="B679" s="4" t="s">
        <v>1470</v>
      </c>
      <c r="C679" s="5" t="str">
        <f t="shared" si="10"/>
        <v>KAN - Kawainui Gulch</v>
      </c>
      <c r="D679" s="4" t="s">
        <v>299</v>
      </c>
      <c r="E679" s="4" t="s">
        <v>1374</v>
      </c>
      <c r="F679" s="4" t="s">
        <v>196</v>
      </c>
      <c r="G679" s="4" t="s">
        <v>196</v>
      </c>
    </row>
    <row r="680" spans="1:7" ht="15.75" customHeight="1" x14ac:dyDescent="0.25">
      <c r="A680" s="4" t="s">
        <v>1371</v>
      </c>
      <c r="B680" s="4" t="s">
        <v>1471</v>
      </c>
      <c r="C680" s="5" t="str">
        <f t="shared" si="10"/>
        <v>KAO - Kaomoku Nui</v>
      </c>
      <c r="D680" s="4" t="s">
        <v>301</v>
      </c>
      <c r="E680" s="4" t="s">
        <v>1417</v>
      </c>
      <c r="F680" s="4" t="s">
        <v>1472</v>
      </c>
      <c r="G680" s="4" t="s">
        <v>196</v>
      </c>
    </row>
    <row r="681" spans="1:7" ht="15.75" customHeight="1" x14ac:dyDescent="0.25">
      <c r="A681" s="4" t="s">
        <v>1371</v>
      </c>
      <c r="B681" s="4" t="s">
        <v>1473</v>
      </c>
      <c r="C681" s="5" t="str">
        <f t="shared" si="10"/>
        <v>KAP - Kapuna</v>
      </c>
      <c r="D681" s="4" t="s">
        <v>303</v>
      </c>
      <c r="E681" s="4" t="s">
        <v>1378</v>
      </c>
      <c r="F681" s="4" t="s">
        <v>1474</v>
      </c>
      <c r="G681" s="4" t="s">
        <v>196</v>
      </c>
    </row>
    <row r="682" spans="1:7" ht="15.75" customHeight="1" x14ac:dyDescent="0.25">
      <c r="A682" s="4" t="s">
        <v>1371</v>
      </c>
      <c r="B682" s="4" t="s">
        <v>1475</v>
      </c>
      <c r="C682" s="5" t="str">
        <f t="shared" si="10"/>
        <v>KAU - Kauhiuhi</v>
      </c>
      <c r="D682" s="4" t="s">
        <v>307</v>
      </c>
      <c r="E682" s="4" t="s">
        <v>1378</v>
      </c>
      <c r="F682" s="4" t="s">
        <v>196</v>
      </c>
      <c r="G682" s="4" t="s">
        <v>196</v>
      </c>
    </row>
    <row r="683" spans="1:7" ht="15.75" customHeight="1" x14ac:dyDescent="0.25">
      <c r="A683" s="4" t="s">
        <v>1371</v>
      </c>
      <c r="B683" s="4" t="s">
        <v>1476</v>
      </c>
      <c r="C683" s="5" t="str">
        <f t="shared" si="10"/>
        <v>KAW - Kawaiiki Gulch</v>
      </c>
      <c r="D683" s="4" t="s">
        <v>710</v>
      </c>
      <c r="E683" s="4" t="s">
        <v>1374</v>
      </c>
      <c r="F683" s="4" t="s">
        <v>1477</v>
      </c>
      <c r="G683" s="4" t="s">
        <v>196</v>
      </c>
    </row>
    <row r="684" spans="1:7" ht="15.75" customHeight="1" x14ac:dyDescent="0.25">
      <c r="A684" s="4" t="s">
        <v>1371</v>
      </c>
      <c r="B684" s="4" t="s">
        <v>1478</v>
      </c>
      <c r="C684" s="5" t="str">
        <f t="shared" si="10"/>
        <v>KEA - Keaau</v>
      </c>
      <c r="D684" s="4" t="s">
        <v>309</v>
      </c>
      <c r="E684" s="4" t="s">
        <v>1378</v>
      </c>
      <c r="F684" s="4" t="s">
        <v>196</v>
      </c>
      <c r="G684" s="4" t="s">
        <v>196</v>
      </c>
    </row>
    <row r="685" spans="1:7" ht="15.75" customHeight="1" x14ac:dyDescent="0.25">
      <c r="A685" s="4" t="s">
        <v>1371</v>
      </c>
      <c r="B685" s="4" t="s">
        <v>1479</v>
      </c>
      <c r="C685" s="5" t="str">
        <f t="shared" si="10"/>
        <v>KEE - Keekee Gulch</v>
      </c>
      <c r="D685" s="4" t="s">
        <v>983</v>
      </c>
      <c r="E685" s="4" t="s">
        <v>1378</v>
      </c>
      <c r="F685" s="4" t="s">
        <v>196</v>
      </c>
      <c r="G685" s="4" t="s">
        <v>196</v>
      </c>
    </row>
    <row r="686" spans="1:7" ht="15.75" customHeight="1" x14ac:dyDescent="0.25">
      <c r="A686" s="4" t="s">
        <v>1371</v>
      </c>
      <c r="B686" s="4" t="s">
        <v>1480</v>
      </c>
      <c r="C686" s="5" t="str">
        <f t="shared" si="10"/>
        <v>KHK - Kahauiki</v>
      </c>
      <c r="D686" s="4" t="s">
        <v>713</v>
      </c>
      <c r="E686" s="4" t="s">
        <v>1378</v>
      </c>
      <c r="F686" s="4" t="s">
        <v>196</v>
      </c>
      <c r="G686" s="4" t="s">
        <v>196</v>
      </c>
    </row>
    <row r="687" spans="1:7" ht="15.75" customHeight="1" x14ac:dyDescent="0.25">
      <c r="A687" s="4" t="s">
        <v>1371</v>
      </c>
      <c r="B687" s="4" t="s">
        <v>1481</v>
      </c>
      <c r="C687" s="5" t="str">
        <f t="shared" si="10"/>
        <v>KHM - Kihewamoku Islet</v>
      </c>
      <c r="D687" s="4" t="s">
        <v>331</v>
      </c>
      <c r="E687" s="4" t="s">
        <v>605</v>
      </c>
      <c r="F687" s="4" t="s">
        <v>196</v>
      </c>
      <c r="G687" s="4" t="s">
        <v>196</v>
      </c>
    </row>
    <row r="688" spans="1:7" ht="15.75" customHeight="1" x14ac:dyDescent="0.25">
      <c r="A688" s="4" t="s">
        <v>1371</v>
      </c>
      <c r="B688" s="4" t="s">
        <v>1482</v>
      </c>
      <c r="C688" s="5" t="str">
        <f t="shared" si="10"/>
        <v>KHP - Kaohikaipu Islet</v>
      </c>
      <c r="D688" s="4" t="s">
        <v>1483</v>
      </c>
      <c r="E688" s="4" t="s">
        <v>605</v>
      </c>
      <c r="F688" s="4" t="s">
        <v>196</v>
      </c>
      <c r="G688" s="4" t="s">
        <v>196</v>
      </c>
    </row>
    <row r="689" spans="1:7" ht="15.75" customHeight="1" x14ac:dyDescent="0.25">
      <c r="A689" s="4" t="s">
        <v>1371</v>
      </c>
      <c r="B689" s="4" t="s">
        <v>1484</v>
      </c>
      <c r="C689" s="5" t="str">
        <f t="shared" si="10"/>
        <v>KHW - Kahawainui</v>
      </c>
      <c r="D689" s="4" t="s">
        <v>333</v>
      </c>
      <c r="E689" s="4" t="s">
        <v>1374</v>
      </c>
      <c r="F689" s="4" t="s">
        <v>1485</v>
      </c>
      <c r="G689" s="4" t="s">
        <v>196</v>
      </c>
    </row>
    <row r="690" spans="1:7" ht="15.75" customHeight="1" x14ac:dyDescent="0.25">
      <c r="A690" s="4" t="s">
        <v>1371</v>
      </c>
      <c r="B690" s="4" t="s">
        <v>1486</v>
      </c>
      <c r="C690" s="5" t="str">
        <f t="shared" si="10"/>
        <v>KIH - Kihakapu Gulch</v>
      </c>
      <c r="D690" s="4" t="s">
        <v>1487</v>
      </c>
      <c r="E690" s="4" t="s">
        <v>1378</v>
      </c>
      <c r="F690" s="4" t="s">
        <v>196</v>
      </c>
      <c r="G690" s="4" t="s">
        <v>196</v>
      </c>
    </row>
    <row r="691" spans="1:7" ht="15.75" customHeight="1" x14ac:dyDescent="0.25">
      <c r="A691" s="4" t="s">
        <v>1371</v>
      </c>
      <c r="B691" s="4" t="s">
        <v>1488</v>
      </c>
      <c r="C691" s="5" t="str">
        <f t="shared" si="10"/>
        <v>KIP - Kipapa</v>
      </c>
      <c r="D691" s="4" t="s">
        <v>339</v>
      </c>
      <c r="E691" s="4" t="s">
        <v>1374</v>
      </c>
      <c r="F691" s="4" t="s">
        <v>1489</v>
      </c>
      <c r="G691" s="4" t="s">
        <v>196</v>
      </c>
    </row>
    <row r="692" spans="1:7" ht="15.75" customHeight="1" x14ac:dyDescent="0.25">
      <c r="A692" s="4" t="s">
        <v>1371</v>
      </c>
      <c r="B692" s="4" t="s">
        <v>1490</v>
      </c>
      <c r="C692" s="5" t="str">
        <f t="shared" si="10"/>
        <v>KKC - Koko Crater</v>
      </c>
      <c r="D692" s="4" t="s">
        <v>1491</v>
      </c>
      <c r="E692" s="4" t="s">
        <v>1384</v>
      </c>
      <c r="F692" s="4" t="s">
        <v>196</v>
      </c>
      <c r="G692" s="4" t="s">
        <v>196</v>
      </c>
    </row>
    <row r="693" spans="1:7" ht="15.75" customHeight="1" x14ac:dyDescent="0.25">
      <c r="A693" s="4" t="s">
        <v>1371</v>
      </c>
      <c r="B693" s="4" t="s">
        <v>1492</v>
      </c>
      <c r="C693" s="5" t="str">
        <f t="shared" si="10"/>
        <v>KKH - Koko Head</v>
      </c>
      <c r="D693" s="4" t="s">
        <v>1493</v>
      </c>
      <c r="E693" s="4" t="s">
        <v>603</v>
      </c>
      <c r="F693" s="4" t="s">
        <v>196</v>
      </c>
      <c r="G693" s="4" t="s">
        <v>196</v>
      </c>
    </row>
    <row r="694" spans="1:7" ht="15.75" customHeight="1" x14ac:dyDescent="0.25">
      <c r="A694" s="4" t="s">
        <v>1371</v>
      </c>
      <c r="B694" s="4" t="s">
        <v>1494</v>
      </c>
      <c r="C694" s="5" t="str">
        <f t="shared" si="10"/>
        <v>KKK - Kukuikoolua Islet</v>
      </c>
      <c r="D694" s="4" t="s">
        <v>343</v>
      </c>
      <c r="E694" s="4" t="s">
        <v>605</v>
      </c>
      <c r="F694" s="4" t="s">
        <v>196</v>
      </c>
      <c r="G694" s="4" t="s">
        <v>196</v>
      </c>
    </row>
    <row r="695" spans="1:7" ht="15.75" customHeight="1" x14ac:dyDescent="0.25">
      <c r="A695" s="4" t="s">
        <v>1371</v>
      </c>
      <c r="B695" s="4" t="s">
        <v>1495</v>
      </c>
      <c r="C695" s="5" t="str">
        <f t="shared" si="10"/>
        <v>KKP - Kekepa Islet</v>
      </c>
      <c r="D695" s="4" t="s">
        <v>347</v>
      </c>
      <c r="E695" s="4" t="s">
        <v>605</v>
      </c>
      <c r="F695" s="4" t="s">
        <v>196</v>
      </c>
      <c r="G695" s="4" t="s">
        <v>196</v>
      </c>
    </row>
    <row r="696" spans="1:7" ht="15.75" customHeight="1" x14ac:dyDescent="0.25">
      <c r="A696" s="4" t="s">
        <v>1371</v>
      </c>
      <c r="B696" s="4" t="s">
        <v>1496</v>
      </c>
      <c r="C696" s="5" t="str">
        <f t="shared" si="10"/>
        <v>KLH - Kalihi</v>
      </c>
      <c r="D696" s="4" t="s">
        <v>1497</v>
      </c>
      <c r="E696" s="4" t="s">
        <v>1374</v>
      </c>
      <c r="F696" s="4" t="s">
        <v>196</v>
      </c>
      <c r="G696" s="4" t="s">
        <v>196</v>
      </c>
    </row>
    <row r="697" spans="1:7" ht="15.75" customHeight="1" x14ac:dyDescent="0.25">
      <c r="A697" s="4" t="s">
        <v>1371</v>
      </c>
      <c r="B697" s="4" t="s">
        <v>1498</v>
      </c>
      <c r="C697" s="5" t="str">
        <f t="shared" si="10"/>
        <v>KLK - Kaalakei</v>
      </c>
      <c r="D697" s="4" t="s">
        <v>351</v>
      </c>
      <c r="E697" s="4" t="s">
        <v>1417</v>
      </c>
      <c r="F697" s="4" t="s">
        <v>196</v>
      </c>
      <c r="G697" s="4" t="s">
        <v>196</v>
      </c>
    </row>
    <row r="698" spans="1:7" ht="15.75" customHeight="1" x14ac:dyDescent="0.25">
      <c r="A698" s="4" t="s">
        <v>1371</v>
      </c>
      <c r="B698" s="4" t="s">
        <v>1499</v>
      </c>
      <c r="C698" s="5" t="str">
        <f t="shared" si="10"/>
        <v>KLM - Kalama Valley</v>
      </c>
      <c r="D698" s="4" t="s">
        <v>353</v>
      </c>
      <c r="E698" s="4" t="s">
        <v>1384</v>
      </c>
      <c r="F698" s="4" t="s">
        <v>196</v>
      </c>
      <c r="G698" s="4" t="s">
        <v>196</v>
      </c>
    </row>
    <row r="699" spans="1:7" ht="15.75" customHeight="1" x14ac:dyDescent="0.25">
      <c r="A699" s="4" t="s">
        <v>1371</v>
      </c>
      <c r="B699" s="4" t="s">
        <v>974</v>
      </c>
      <c r="C699" s="5" t="str">
        <f t="shared" si="10"/>
        <v>KLU - Kailua</v>
      </c>
      <c r="D699" s="4" t="s">
        <v>359</v>
      </c>
      <c r="E699" s="4" t="s">
        <v>603</v>
      </c>
      <c r="F699" s="4" t="s">
        <v>196</v>
      </c>
      <c r="G699" s="4" t="s">
        <v>196</v>
      </c>
    </row>
    <row r="700" spans="1:7" ht="15.75" customHeight="1" x14ac:dyDescent="0.25">
      <c r="A700" s="4" t="s">
        <v>1371</v>
      </c>
      <c r="B700" s="4" t="s">
        <v>1500</v>
      </c>
      <c r="C700" s="5" t="str">
        <f t="shared" si="10"/>
        <v>KMI - Kamilo Iki</v>
      </c>
      <c r="D700" s="4" t="s">
        <v>1501</v>
      </c>
      <c r="E700" s="4" t="s">
        <v>1384</v>
      </c>
      <c r="F700" s="4" t="s">
        <v>196</v>
      </c>
      <c r="G700" s="4" t="s">
        <v>196</v>
      </c>
    </row>
    <row r="701" spans="1:7" ht="15.75" customHeight="1" x14ac:dyDescent="0.25">
      <c r="A701" s="4" t="s">
        <v>1371</v>
      </c>
      <c r="B701" s="4" t="s">
        <v>1502</v>
      </c>
      <c r="C701" s="5" t="str">
        <f t="shared" si="10"/>
        <v>KMN - Kamilo Nui</v>
      </c>
      <c r="D701" s="4" t="s">
        <v>367</v>
      </c>
      <c r="E701" s="4" t="s">
        <v>1384</v>
      </c>
      <c r="F701" s="4" t="s">
        <v>1503</v>
      </c>
      <c r="G701" s="4" t="s">
        <v>196</v>
      </c>
    </row>
    <row r="702" spans="1:7" ht="15.75" customHeight="1" x14ac:dyDescent="0.25">
      <c r="A702" s="4" t="s">
        <v>1371</v>
      </c>
      <c r="B702" s="4" t="s">
        <v>1504</v>
      </c>
      <c r="C702" s="5" t="str">
        <f t="shared" si="10"/>
        <v>KNA - Kahana Valley</v>
      </c>
      <c r="D702" s="4" t="s">
        <v>375</v>
      </c>
      <c r="E702" s="4" t="s">
        <v>1374</v>
      </c>
      <c r="F702" s="4" t="s">
        <v>1505</v>
      </c>
      <c r="G702" s="4" t="s">
        <v>196</v>
      </c>
    </row>
    <row r="703" spans="1:7" ht="15.75" customHeight="1" x14ac:dyDescent="0.25">
      <c r="A703" s="4" t="s">
        <v>1371</v>
      </c>
      <c r="B703" s="4" t="s">
        <v>1506</v>
      </c>
      <c r="C703" s="5" t="str">
        <f t="shared" si="10"/>
        <v>KNH - Kaukonahua</v>
      </c>
      <c r="D703" s="4" t="s">
        <v>1355</v>
      </c>
      <c r="E703" s="4" t="s">
        <v>1374</v>
      </c>
      <c r="F703" s="4" t="s">
        <v>196</v>
      </c>
      <c r="G703" s="4" t="s">
        <v>196</v>
      </c>
    </row>
    <row r="704" spans="1:7" ht="15.75" customHeight="1" x14ac:dyDescent="0.25">
      <c r="A704" s="4" t="s">
        <v>1371</v>
      </c>
      <c r="B704" s="4" t="s">
        <v>1210</v>
      </c>
      <c r="C704" s="5" t="str">
        <f t="shared" si="10"/>
        <v>KNL - Kaunala</v>
      </c>
      <c r="D704" s="4" t="s">
        <v>620</v>
      </c>
      <c r="E704" s="4" t="s">
        <v>1374</v>
      </c>
      <c r="F704" s="4" t="s">
        <v>1507</v>
      </c>
      <c r="G704" s="4" t="s">
        <v>196</v>
      </c>
    </row>
    <row r="705" spans="1:7" ht="15.75" customHeight="1" x14ac:dyDescent="0.25">
      <c r="A705" s="4" t="s">
        <v>1371</v>
      </c>
      <c r="B705" s="4" t="s">
        <v>1508</v>
      </c>
      <c r="C705" s="5" t="str">
        <f t="shared" si="10"/>
        <v>KOL - Koloa Gulch</v>
      </c>
      <c r="D705" s="4" t="s">
        <v>1216</v>
      </c>
      <c r="E705" s="4" t="s">
        <v>1374</v>
      </c>
      <c r="F705" s="4" t="s">
        <v>196</v>
      </c>
      <c r="G705" s="4" t="s">
        <v>196</v>
      </c>
    </row>
    <row r="706" spans="1:7" ht="15.75" customHeight="1" x14ac:dyDescent="0.25">
      <c r="A706" s="4" t="s">
        <v>1371</v>
      </c>
      <c r="B706" s="4" t="s">
        <v>1509</v>
      </c>
      <c r="C706" s="5" t="str">
        <f t="shared" si="10"/>
        <v>KOR - Ko Olina Resort</v>
      </c>
      <c r="D706" s="4" t="s">
        <v>1510</v>
      </c>
      <c r="E706" s="4" t="s">
        <v>603</v>
      </c>
      <c r="F706" s="4" t="s">
        <v>196</v>
      </c>
      <c r="G706" s="4" t="s">
        <v>196</v>
      </c>
    </row>
    <row r="707" spans="1:7" ht="15.75" customHeight="1" x14ac:dyDescent="0.25">
      <c r="A707" s="4" t="s">
        <v>1371</v>
      </c>
      <c r="B707" s="4" t="s">
        <v>1511</v>
      </c>
      <c r="C707" s="5" t="str">
        <f t="shared" si="10"/>
        <v>KPP - Kapapa Islet</v>
      </c>
      <c r="D707" s="4" t="s">
        <v>1009</v>
      </c>
      <c r="E707" s="4" t="s">
        <v>605</v>
      </c>
      <c r="F707" s="4" t="s">
        <v>1512</v>
      </c>
      <c r="G707" s="4" t="s">
        <v>196</v>
      </c>
    </row>
    <row r="708" spans="1:7" ht="15.75" customHeight="1" x14ac:dyDescent="0.25">
      <c r="A708" s="4" t="s">
        <v>1371</v>
      </c>
      <c r="B708" s="4" t="s">
        <v>1513</v>
      </c>
      <c r="C708" s="5" t="str">
        <f t="shared" si="10"/>
        <v>KUI - Kului Valley</v>
      </c>
      <c r="D708" s="4" t="s">
        <v>403</v>
      </c>
      <c r="E708" s="4" t="s">
        <v>1374</v>
      </c>
      <c r="F708" s="4" t="s">
        <v>1514</v>
      </c>
      <c r="G708" s="4" t="s">
        <v>196</v>
      </c>
    </row>
    <row r="709" spans="1:7" ht="15.75" customHeight="1" x14ac:dyDescent="0.25">
      <c r="A709" s="4" t="s">
        <v>1371</v>
      </c>
      <c r="B709" s="4" t="s">
        <v>1515</v>
      </c>
      <c r="C709" s="5" t="str">
        <f t="shared" si="10"/>
        <v>KUL - Kuliouou</v>
      </c>
      <c r="D709" s="4" t="s">
        <v>407</v>
      </c>
      <c r="E709" s="4" t="s">
        <v>1384</v>
      </c>
      <c r="F709" s="4" t="s">
        <v>196</v>
      </c>
      <c r="G709" s="4" t="s">
        <v>196</v>
      </c>
    </row>
    <row r="710" spans="1:7" ht="15.75" customHeight="1" x14ac:dyDescent="0.25">
      <c r="A710" s="4" t="s">
        <v>1371</v>
      </c>
      <c r="B710" s="4" t="s">
        <v>1516</v>
      </c>
      <c r="C710" s="5" t="str">
        <f t="shared" si="10"/>
        <v>KUN - Kunia</v>
      </c>
      <c r="D710" s="4" t="s">
        <v>1517</v>
      </c>
      <c r="E710" s="4" t="s">
        <v>603</v>
      </c>
      <c r="F710" s="4" t="s">
        <v>196</v>
      </c>
      <c r="G710" s="4" t="s">
        <v>196</v>
      </c>
    </row>
    <row r="711" spans="1:7" ht="15.75" customHeight="1" x14ac:dyDescent="0.25">
      <c r="A711" s="4" t="s">
        <v>1371</v>
      </c>
      <c r="B711" s="4" t="s">
        <v>709</v>
      </c>
      <c r="C711" s="5" t="str">
        <f t="shared" ref="C711:C775" si="11">CONCATENATE(D711, " - ", B711)</f>
        <v>KWL - Kawailoa</v>
      </c>
      <c r="D711" s="4" t="s">
        <v>1518</v>
      </c>
      <c r="E711" s="4" t="s">
        <v>1374</v>
      </c>
      <c r="F711" s="4" t="s">
        <v>1519</v>
      </c>
      <c r="G711" s="4" t="s">
        <v>196</v>
      </c>
    </row>
    <row r="712" spans="1:7" ht="15.75" customHeight="1" x14ac:dyDescent="0.25">
      <c r="A712" s="4" t="s">
        <v>1371</v>
      </c>
      <c r="B712" s="4" t="s">
        <v>1158</v>
      </c>
      <c r="C712" s="5" t="str">
        <f t="shared" si="11"/>
        <v>LAW - Halawa Valley</v>
      </c>
      <c r="D712" s="4" t="s">
        <v>739</v>
      </c>
      <c r="E712" s="4" t="s">
        <v>1374</v>
      </c>
      <c r="F712" s="4" t="s">
        <v>1520</v>
      </c>
      <c r="G712" s="4" t="s">
        <v>196</v>
      </c>
    </row>
    <row r="713" spans="1:7" ht="15.75" customHeight="1" x14ac:dyDescent="0.25">
      <c r="A713" s="4" t="s">
        <v>1371</v>
      </c>
      <c r="B713" s="4" t="s">
        <v>1521</v>
      </c>
      <c r="C713" s="5" t="s">
        <v>1522</v>
      </c>
      <c r="D713" s="4" t="s">
        <v>1523</v>
      </c>
      <c r="E713" s="4" t="s">
        <v>1384</v>
      </c>
      <c r="F713" s="4"/>
      <c r="G713" s="4"/>
    </row>
    <row r="714" spans="1:7" ht="15.75" customHeight="1" x14ac:dyDescent="0.25">
      <c r="A714" s="4" t="s">
        <v>1371</v>
      </c>
      <c r="B714" s="4" t="s">
        <v>1524</v>
      </c>
      <c r="C714" s="5" t="str">
        <f t="shared" si="11"/>
        <v>LEA - Leahi</v>
      </c>
      <c r="D714" s="4" t="s">
        <v>1017</v>
      </c>
      <c r="E714" s="4" t="s">
        <v>1384</v>
      </c>
      <c r="F714" s="4" t="s">
        <v>1525</v>
      </c>
      <c r="G714" s="4" t="s">
        <v>196</v>
      </c>
    </row>
    <row r="715" spans="1:7" ht="15.75" customHeight="1" x14ac:dyDescent="0.25">
      <c r="A715" s="4" t="s">
        <v>1371</v>
      </c>
      <c r="B715" s="4" t="s">
        <v>1526</v>
      </c>
      <c r="C715" s="5" t="str">
        <f t="shared" si="11"/>
        <v>LEH - Makaleha</v>
      </c>
      <c r="D715" s="4" t="s">
        <v>1360</v>
      </c>
      <c r="E715" s="4" t="s">
        <v>1378</v>
      </c>
      <c r="F715" s="4" t="s">
        <v>196</v>
      </c>
      <c r="G715" s="4" t="s">
        <v>196</v>
      </c>
    </row>
    <row r="716" spans="1:7" ht="15.75" customHeight="1" x14ac:dyDescent="0.25">
      <c r="A716" s="4" t="s">
        <v>1371</v>
      </c>
      <c r="B716" s="4" t="s">
        <v>1527</v>
      </c>
      <c r="C716" s="5" t="str">
        <f t="shared" si="11"/>
        <v>LEI - Kapolei</v>
      </c>
      <c r="D716" s="4" t="s">
        <v>1231</v>
      </c>
      <c r="E716" s="4" t="s">
        <v>603</v>
      </c>
      <c r="F716" s="4" t="s">
        <v>196</v>
      </c>
      <c r="G716" s="4" t="s">
        <v>196</v>
      </c>
    </row>
    <row r="717" spans="1:7" ht="15.75" customHeight="1" x14ac:dyDescent="0.25">
      <c r="A717" s="4" t="s">
        <v>1371</v>
      </c>
      <c r="B717" s="4" t="s">
        <v>308</v>
      </c>
      <c r="C717" s="5" t="str">
        <f t="shared" si="11"/>
        <v>LIA - Kealia</v>
      </c>
      <c r="D717" s="4" t="s">
        <v>869</v>
      </c>
      <c r="E717" s="4" t="s">
        <v>1378</v>
      </c>
      <c r="F717" s="4" t="s">
        <v>196</v>
      </c>
      <c r="G717" s="4" t="s">
        <v>196</v>
      </c>
    </row>
    <row r="718" spans="1:7" ht="15.75" customHeight="1" x14ac:dyDescent="0.25">
      <c r="A718" s="4" t="s">
        <v>1371</v>
      </c>
      <c r="B718" s="4" t="s">
        <v>1528</v>
      </c>
      <c r="C718" s="5" t="str">
        <f t="shared" si="11"/>
        <v>LLH - Lualualei Homesteads</v>
      </c>
      <c r="D718" s="4" t="s">
        <v>1529</v>
      </c>
      <c r="E718" s="4" t="s">
        <v>603</v>
      </c>
      <c r="F718" s="4" t="s">
        <v>196</v>
      </c>
      <c r="G718" s="4" t="s">
        <v>196</v>
      </c>
    </row>
    <row r="719" spans="1:7" ht="15.75" customHeight="1" x14ac:dyDescent="0.25">
      <c r="A719" s="4" t="s">
        <v>1371</v>
      </c>
      <c r="B719" s="4" t="s">
        <v>1530</v>
      </c>
      <c r="C719" s="5" t="str">
        <f t="shared" si="11"/>
        <v>LLL - Lower Lualualei Naval Magazine</v>
      </c>
      <c r="D719" s="4" t="s">
        <v>1531</v>
      </c>
      <c r="E719" s="4" t="s">
        <v>1417</v>
      </c>
      <c r="F719" s="4" t="s">
        <v>196</v>
      </c>
      <c r="G719" s="4" t="s">
        <v>196</v>
      </c>
    </row>
    <row r="720" spans="1:7" ht="15.75" customHeight="1" x14ac:dyDescent="0.25">
      <c r="A720" s="4" t="s">
        <v>1371</v>
      </c>
      <c r="B720" s="4" t="s">
        <v>1532</v>
      </c>
      <c r="C720" s="5" t="str">
        <f t="shared" si="11"/>
        <v>LOA - Kalaeloa</v>
      </c>
      <c r="D720" s="4" t="s">
        <v>429</v>
      </c>
      <c r="E720" s="4" t="s">
        <v>603</v>
      </c>
      <c r="F720" s="4" t="s">
        <v>196</v>
      </c>
      <c r="G720" s="4" t="s">
        <v>196</v>
      </c>
    </row>
    <row r="721" spans="1:7" ht="15.75" customHeight="1" x14ac:dyDescent="0.25">
      <c r="A721" s="4" t="s">
        <v>1371</v>
      </c>
      <c r="B721" s="4" t="s">
        <v>1533</v>
      </c>
      <c r="C721" s="5" t="str">
        <f t="shared" si="11"/>
        <v>LOI - Kaloi Gulch</v>
      </c>
      <c r="D721" s="4" t="s">
        <v>1534</v>
      </c>
      <c r="E721" s="4" t="s">
        <v>1417</v>
      </c>
      <c r="F721" s="4" t="s">
        <v>196</v>
      </c>
      <c r="G721" s="4" t="s">
        <v>196</v>
      </c>
    </row>
    <row r="722" spans="1:7" ht="15.75" customHeight="1" x14ac:dyDescent="0.25">
      <c r="A722" s="4" t="s">
        <v>1371</v>
      </c>
      <c r="B722" s="4" t="s">
        <v>1535</v>
      </c>
      <c r="C722" s="5" t="str">
        <f t="shared" si="11"/>
        <v>LOK - Loko Ea</v>
      </c>
      <c r="D722" s="4" t="s">
        <v>1536</v>
      </c>
      <c r="E722" s="4" t="s">
        <v>603</v>
      </c>
      <c r="F722" s="4" t="s">
        <v>1537</v>
      </c>
      <c r="G722" s="4" t="s">
        <v>196</v>
      </c>
    </row>
    <row r="723" spans="1:7" ht="15.75" customHeight="1" x14ac:dyDescent="0.25">
      <c r="A723" s="4" t="s">
        <v>1371</v>
      </c>
      <c r="B723" s="4" t="s">
        <v>1538</v>
      </c>
      <c r="C723" s="5" t="str">
        <f t="shared" si="11"/>
        <v>LUA - Moanalua</v>
      </c>
      <c r="D723" s="4" t="s">
        <v>746</v>
      </c>
      <c r="E723" s="4" t="s">
        <v>1374</v>
      </c>
      <c r="F723" s="4" t="s">
        <v>196</v>
      </c>
      <c r="G723" s="4" t="s">
        <v>196</v>
      </c>
    </row>
    <row r="724" spans="1:7" ht="15.75" customHeight="1" x14ac:dyDescent="0.25">
      <c r="A724" s="4" t="s">
        <v>1371</v>
      </c>
      <c r="B724" s="4" t="s">
        <v>358</v>
      </c>
      <c r="C724" s="5" t="str">
        <f t="shared" si="11"/>
        <v>LUU - Kahaluu</v>
      </c>
      <c r="D724" s="4" t="s">
        <v>1539</v>
      </c>
      <c r="E724" s="4" t="s">
        <v>1374</v>
      </c>
      <c r="F724" s="4" t="s">
        <v>1540</v>
      </c>
      <c r="G724" s="4" t="s">
        <v>196</v>
      </c>
    </row>
    <row r="725" spans="1:7" ht="15.75" customHeight="1" x14ac:dyDescent="0.25">
      <c r="A725" s="4" t="s">
        <v>1371</v>
      </c>
      <c r="B725" s="4" t="s">
        <v>1541</v>
      </c>
      <c r="C725" s="5" t="str">
        <f t="shared" si="11"/>
        <v>MAA - Maakua</v>
      </c>
      <c r="D725" s="4" t="s">
        <v>1542</v>
      </c>
      <c r="E725" s="4" t="s">
        <v>1374</v>
      </c>
      <c r="F725" s="4" t="s">
        <v>1543</v>
      </c>
      <c r="G725" s="4" t="s">
        <v>196</v>
      </c>
    </row>
    <row r="726" spans="1:7" ht="15.75" customHeight="1" x14ac:dyDescent="0.25">
      <c r="A726" s="4" t="s">
        <v>1371</v>
      </c>
      <c r="B726" s="4" t="s">
        <v>751</v>
      </c>
      <c r="C726" s="5" t="str">
        <f t="shared" si="11"/>
        <v>MAK - Makaha</v>
      </c>
      <c r="D726" s="4" t="s">
        <v>437</v>
      </c>
      <c r="E726" s="4" t="s">
        <v>1378</v>
      </c>
      <c r="F726" s="4" t="s">
        <v>196</v>
      </c>
      <c r="G726" s="4" t="s">
        <v>196</v>
      </c>
    </row>
    <row r="727" spans="1:7" ht="15.75" customHeight="1" x14ac:dyDescent="0.25">
      <c r="A727" s="4" t="s">
        <v>1371</v>
      </c>
      <c r="B727" s="4" t="s">
        <v>1544</v>
      </c>
      <c r="C727" s="5" t="str">
        <f t="shared" si="11"/>
        <v>MAN - Manuwaielelu Gulch</v>
      </c>
      <c r="D727" s="4" t="s">
        <v>441</v>
      </c>
      <c r="E727" s="4" t="s">
        <v>1417</v>
      </c>
      <c r="F727" s="4" t="s">
        <v>196</v>
      </c>
      <c r="G727" s="4" t="s">
        <v>196</v>
      </c>
    </row>
    <row r="728" spans="1:7" ht="15.75" customHeight="1" x14ac:dyDescent="0.25">
      <c r="A728" s="4" t="s">
        <v>1371</v>
      </c>
      <c r="B728" s="4" t="s">
        <v>1545</v>
      </c>
      <c r="C728" s="5" t="str">
        <f t="shared" si="11"/>
        <v>MAW - Manuwaikaalae Gulch</v>
      </c>
      <c r="D728" s="4" t="s">
        <v>1546</v>
      </c>
      <c r="E728" s="4" t="s">
        <v>1417</v>
      </c>
      <c r="F728" s="4" t="s">
        <v>1474</v>
      </c>
      <c r="G728" s="4" t="s">
        <v>196</v>
      </c>
    </row>
    <row r="729" spans="1:7" ht="15.75" customHeight="1" x14ac:dyDescent="0.25">
      <c r="A729" s="4" t="s">
        <v>1371</v>
      </c>
      <c r="B729" s="4" t="s">
        <v>1547</v>
      </c>
      <c r="C729" s="5" t="str">
        <f t="shared" si="11"/>
        <v>MIK - Mikilua</v>
      </c>
      <c r="D729" s="4" t="s">
        <v>1548</v>
      </c>
      <c r="E729" s="4" t="s">
        <v>1378</v>
      </c>
      <c r="F729" s="4" t="s">
        <v>196</v>
      </c>
      <c r="G729" s="4" t="s">
        <v>196</v>
      </c>
    </row>
    <row r="730" spans="1:7" ht="15.75" customHeight="1" x14ac:dyDescent="0.25">
      <c r="A730" s="4" t="s">
        <v>1371</v>
      </c>
      <c r="B730" s="4" t="s">
        <v>1549</v>
      </c>
      <c r="C730" s="5" t="str">
        <f t="shared" si="11"/>
        <v>MIL - Mililani</v>
      </c>
      <c r="D730" s="4" t="s">
        <v>755</v>
      </c>
      <c r="E730" s="4" t="s">
        <v>603</v>
      </c>
      <c r="F730" s="4" t="s">
        <v>196</v>
      </c>
      <c r="G730" s="4" t="s">
        <v>196</v>
      </c>
    </row>
    <row r="731" spans="1:7" ht="15.75" customHeight="1" x14ac:dyDescent="0.25">
      <c r="A731" s="4" t="s">
        <v>1371</v>
      </c>
      <c r="B731" s="4" t="s">
        <v>1550</v>
      </c>
      <c r="C731" s="5" t="str">
        <f t="shared" si="11"/>
        <v>MKA - Mokuaula Islet</v>
      </c>
      <c r="D731" s="4" t="s">
        <v>1551</v>
      </c>
      <c r="E731" s="4" t="s">
        <v>605</v>
      </c>
      <c r="F731" s="4" t="s">
        <v>196</v>
      </c>
      <c r="G731" s="4" t="s">
        <v>196</v>
      </c>
    </row>
    <row r="732" spans="1:7" ht="15.75" customHeight="1" x14ac:dyDescent="0.25">
      <c r="A732" s="4" t="s">
        <v>1371</v>
      </c>
      <c r="B732" s="4" t="s">
        <v>1552</v>
      </c>
      <c r="C732" s="5" t="str">
        <f t="shared" si="11"/>
        <v>MKI - Mokualai Islet</v>
      </c>
      <c r="D732" s="4" t="s">
        <v>1553</v>
      </c>
      <c r="E732" s="4" t="s">
        <v>605</v>
      </c>
      <c r="F732" s="4" t="s">
        <v>196</v>
      </c>
      <c r="G732" s="4" t="s">
        <v>196</v>
      </c>
    </row>
    <row r="733" spans="1:7" ht="15.75" customHeight="1" x14ac:dyDescent="0.25">
      <c r="A733" s="4" t="s">
        <v>1371</v>
      </c>
      <c r="B733" s="4" t="s">
        <v>1554</v>
      </c>
      <c r="C733" s="5" t="str">
        <f t="shared" si="11"/>
        <v>MKK - Malaekahana - Keaaulu</v>
      </c>
      <c r="D733" s="4" t="s">
        <v>455</v>
      </c>
      <c r="E733" s="4" t="s">
        <v>1374</v>
      </c>
      <c r="F733" s="4" t="s">
        <v>196</v>
      </c>
      <c r="G733" s="4" t="s">
        <v>196</v>
      </c>
    </row>
    <row r="734" spans="1:7" ht="15.75" customHeight="1" x14ac:dyDescent="0.25">
      <c r="A734" s="4" t="s">
        <v>1371</v>
      </c>
      <c r="B734" s="4" t="s">
        <v>1555</v>
      </c>
      <c r="C734" s="5" t="str">
        <f t="shared" si="11"/>
        <v>MKL - Mokolea Islet</v>
      </c>
      <c r="D734" s="4" t="s">
        <v>626</v>
      </c>
      <c r="E734" s="4" t="s">
        <v>605</v>
      </c>
      <c r="F734" s="4" t="s">
        <v>196</v>
      </c>
      <c r="G734" s="4" t="s">
        <v>196</v>
      </c>
    </row>
    <row r="735" spans="1:7" ht="15.75" customHeight="1" x14ac:dyDescent="0.25">
      <c r="A735" s="4" t="s">
        <v>1371</v>
      </c>
      <c r="B735" s="4" t="s">
        <v>1145</v>
      </c>
      <c r="C735" s="5" t="str">
        <f t="shared" si="11"/>
        <v>MKP - Mokapu</v>
      </c>
      <c r="D735" s="4" t="s">
        <v>1556</v>
      </c>
      <c r="E735" s="4" t="s">
        <v>605</v>
      </c>
      <c r="F735" s="4" t="s">
        <v>196</v>
      </c>
      <c r="G735" s="4" t="s">
        <v>196</v>
      </c>
    </row>
    <row r="736" spans="1:7" ht="15.75" customHeight="1" x14ac:dyDescent="0.25">
      <c r="A736" s="4" t="s">
        <v>1371</v>
      </c>
      <c r="B736" s="4" t="s">
        <v>1557</v>
      </c>
      <c r="C736" s="5" t="str">
        <f t="shared" si="11"/>
        <v>MKU - Mokulua Islets</v>
      </c>
      <c r="D736" s="4" t="s">
        <v>1558</v>
      </c>
      <c r="E736" s="4" t="s">
        <v>605</v>
      </c>
      <c r="F736" s="4" t="s">
        <v>196</v>
      </c>
      <c r="G736" s="4" t="s">
        <v>196</v>
      </c>
    </row>
    <row r="737" spans="1:7" ht="15.75" customHeight="1" x14ac:dyDescent="0.25">
      <c r="A737" s="4" t="s">
        <v>1371</v>
      </c>
      <c r="B737" s="4" t="s">
        <v>1559</v>
      </c>
      <c r="C737" s="5" t="str">
        <f t="shared" si="11"/>
        <v>MMN - Mokumanu Islet</v>
      </c>
      <c r="D737" s="4" t="s">
        <v>1031</v>
      </c>
      <c r="E737" s="4" t="s">
        <v>605</v>
      </c>
      <c r="F737" s="4" t="s">
        <v>196</v>
      </c>
      <c r="G737" s="4" t="s">
        <v>196</v>
      </c>
    </row>
    <row r="738" spans="1:7" ht="15.75" customHeight="1" x14ac:dyDescent="0.25">
      <c r="A738" s="4" t="s">
        <v>1371</v>
      </c>
      <c r="B738" s="4" t="s">
        <v>1560</v>
      </c>
      <c r="C738" s="5" t="str">
        <f t="shared" si="11"/>
        <v>MMR - Makua Military Reservation</v>
      </c>
      <c r="D738" s="4" t="s">
        <v>1561</v>
      </c>
      <c r="E738" s="4" t="s">
        <v>1378</v>
      </c>
      <c r="F738" s="4" t="s">
        <v>196</v>
      </c>
      <c r="G738" s="4" t="s">
        <v>196</v>
      </c>
    </row>
    <row r="739" spans="1:7" ht="15.75" customHeight="1" x14ac:dyDescent="0.25">
      <c r="A739" s="4" t="s">
        <v>1371</v>
      </c>
      <c r="B739" s="4" t="s">
        <v>1562</v>
      </c>
      <c r="C739" s="5" t="str">
        <f t="shared" si="11"/>
        <v>MNH - Manuwaiahu</v>
      </c>
      <c r="D739" s="4" t="s">
        <v>1563</v>
      </c>
      <c r="E739" s="4" t="s">
        <v>1417</v>
      </c>
      <c r="F739" s="4" t="s">
        <v>196</v>
      </c>
      <c r="G739" s="4" t="s">
        <v>196</v>
      </c>
    </row>
    <row r="740" spans="1:7" ht="15.75" customHeight="1" x14ac:dyDescent="0.25">
      <c r="A740" s="4" t="s">
        <v>1371</v>
      </c>
      <c r="B740" s="4" t="s">
        <v>1564</v>
      </c>
      <c r="C740" s="5" t="str">
        <f t="shared" si="11"/>
        <v>MNK - Manaiki</v>
      </c>
      <c r="D740" s="4" t="s">
        <v>1036</v>
      </c>
      <c r="E740" s="4" t="s">
        <v>1374</v>
      </c>
      <c r="F740" s="4" t="s">
        <v>196</v>
      </c>
      <c r="G740" s="4" t="s">
        <v>196</v>
      </c>
    </row>
    <row r="741" spans="1:7" ht="15.75" customHeight="1" x14ac:dyDescent="0.25">
      <c r="A741" s="4" t="s">
        <v>1371</v>
      </c>
      <c r="B741" s="4" t="s">
        <v>1565</v>
      </c>
      <c r="C741" s="5" t="str">
        <f t="shared" si="11"/>
        <v>MNN - Manana Islet</v>
      </c>
      <c r="D741" s="4" t="s">
        <v>1566</v>
      </c>
      <c r="E741" s="4" t="s">
        <v>605</v>
      </c>
      <c r="F741" s="4" t="s">
        <v>196</v>
      </c>
      <c r="G741" s="4" t="s">
        <v>196</v>
      </c>
    </row>
    <row r="742" spans="1:7" ht="15.75" customHeight="1" x14ac:dyDescent="0.25">
      <c r="A742" s="4" t="s">
        <v>1371</v>
      </c>
      <c r="B742" s="4" t="s">
        <v>773</v>
      </c>
      <c r="C742" s="5" t="str">
        <f t="shared" si="11"/>
        <v>MNO - Manoa</v>
      </c>
      <c r="D742" s="4" t="s">
        <v>1567</v>
      </c>
      <c r="E742" s="4" t="s">
        <v>1384</v>
      </c>
      <c r="F742" s="4" t="s">
        <v>196</v>
      </c>
      <c r="G742" s="4" t="s">
        <v>196</v>
      </c>
    </row>
    <row r="743" spans="1:7" ht="15.75" customHeight="1" x14ac:dyDescent="0.25">
      <c r="A743" s="4" t="s">
        <v>1371</v>
      </c>
      <c r="B743" s="4" t="s">
        <v>1568</v>
      </c>
      <c r="C743" s="5" t="str">
        <f t="shared" si="11"/>
        <v>MNW - Maunawili</v>
      </c>
      <c r="D743" s="4" t="s">
        <v>1255</v>
      </c>
      <c r="E743" s="4" t="s">
        <v>1384</v>
      </c>
      <c r="F743" s="4" t="s">
        <v>196</v>
      </c>
      <c r="G743" s="4" t="s">
        <v>196</v>
      </c>
    </row>
    <row r="744" spans="1:7" ht="15.75" customHeight="1" x14ac:dyDescent="0.25">
      <c r="A744" s="4" t="s">
        <v>1371</v>
      </c>
      <c r="B744" s="4" t="s">
        <v>1569</v>
      </c>
      <c r="C744" s="5" t="str">
        <f t="shared" si="11"/>
        <v>MOE - Mokuoloe Islet</v>
      </c>
      <c r="D744" s="4" t="s">
        <v>1570</v>
      </c>
      <c r="E744" s="4" t="s">
        <v>605</v>
      </c>
      <c r="F744" s="4" t="s">
        <v>196</v>
      </c>
      <c r="G744" s="4" t="s">
        <v>196</v>
      </c>
    </row>
    <row r="745" spans="1:7" ht="15.75" customHeight="1" x14ac:dyDescent="0.25">
      <c r="A745" s="4" t="s">
        <v>1371</v>
      </c>
      <c r="B745" s="4" t="s">
        <v>1571</v>
      </c>
      <c r="C745" s="5" t="str">
        <f t="shared" si="11"/>
        <v>MOK - Mokolii Islet</v>
      </c>
      <c r="D745" s="4" t="s">
        <v>762</v>
      </c>
      <c r="E745" s="4" t="s">
        <v>605</v>
      </c>
      <c r="F745" s="4" t="s">
        <v>196</v>
      </c>
      <c r="G745" s="4" t="s">
        <v>196</v>
      </c>
    </row>
    <row r="746" spans="1:7" ht="15.75" customHeight="1" x14ac:dyDescent="0.25">
      <c r="A746" s="4" t="s">
        <v>1371</v>
      </c>
      <c r="B746" s="4" t="s">
        <v>1572</v>
      </c>
      <c r="C746" s="5" t="str">
        <f t="shared" si="11"/>
        <v>MOO - Kamooalii</v>
      </c>
      <c r="D746" s="4" t="s">
        <v>765</v>
      </c>
      <c r="E746" s="4" t="s">
        <v>1384</v>
      </c>
      <c r="F746" s="4" t="s">
        <v>196</v>
      </c>
      <c r="G746" s="4" t="s">
        <v>196</v>
      </c>
    </row>
    <row r="747" spans="1:7" ht="15.75" customHeight="1" x14ac:dyDescent="0.25">
      <c r="A747" s="4" t="s">
        <v>1371</v>
      </c>
      <c r="B747" s="4" t="s">
        <v>1573</v>
      </c>
      <c r="C747" s="5" t="str">
        <f t="shared" si="11"/>
        <v>MPU - Makapuu</v>
      </c>
      <c r="D747" s="4" t="s">
        <v>1574</v>
      </c>
      <c r="E747" s="4" t="s">
        <v>1384</v>
      </c>
      <c r="F747" s="4" t="s">
        <v>196</v>
      </c>
      <c r="G747" s="4" t="s">
        <v>196</v>
      </c>
    </row>
    <row r="748" spans="1:7" ht="15.75" customHeight="1" x14ac:dyDescent="0.25">
      <c r="A748" s="4" t="s">
        <v>1371</v>
      </c>
      <c r="B748" s="4" t="s">
        <v>1575</v>
      </c>
      <c r="C748" s="5" t="str">
        <f t="shared" si="11"/>
        <v>NAL - Waimanalo - Bellows AFS</v>
      </c>
      <c r="D748" s="4" t="s">
        <v>1576</v>
      </c>
      <c r="E748" s="4" t="s">
        <v>1374</v>
      </c>
      <c r="F748" s="4" t="s">
        <v>196</v>
      </c>
      <c r="G748" s="4" t="s">
        <v>196</v>
      </c>
    </row>
    <row r="749" spans="1:7" ht="15.75" customHeight="1" x14ac:dyDescent="0.25">
      <c r="A749" s="4" t="s">
        <v>1371</v>
      </c>
      <c r="B749" s="4" t="s">
        <v>1577</v>
      </c>
      <c r="C749" s="5" t="str">
        <f t="shared" si="11"/>
        <v>NAM - Namoopuna Gulch</v>
      </c>
      <c r="D749" s="4" t="s">
        <v>1578</v>
      </c>
      <c r="E749" s="4" t="s">
        <v>1417</v>
      </c>
      <c r="F749" s="4" t="s">
        <v>196</v>
      </c>
      <c r="G749" s="4" t="s">
        <v>196</v>
      </c>
    </row>
    <row r="750" spans="1:7" ht="15.75" customHeight="1" x14ac:dyDescent="0.25">
      <c r="A750" s="4" t="s">
        <v>1371</v>
      </c>
      <c r="B750" s="4" t="s">
        <v>1579</v>
      </c>
      <c r="C750" s="5" t="str">
        <f t="shared" si="11"/>
        <v>NAN - Nanakuli</v>
      </c>
      <c r="D750" s="4" t="s">
        <v>477</v>
      </c>
      <c r="E750" s="4" t="s">
        <v>1417</v>
      </c>
      <c r="F750" s="4" t="s">
        <v>196</v>
      </c>
      <c r="G750" s="4" t="s">
        <v>196</v>
      </c>
    </row>
    <row r="751" spans="1:7" ht="15.75" customHeight="1" x14ac:dyDescent="0.25">
      <c r="A751" s="4" t="s">
        <v>1371</v>
      </c>
      <c r="B751" s="4" t="s">
        <v>1580</v>
      </c>
      <c r="C751" s="5" t="str">
        <f t="shared" si="11"/>
        <v>NAP - Napepeiauolelo Gulch</v>
      </c>
      <c r="D751" s="4" t="s">
        <v>1581</v>
      </c>
      <c r="E751" s="4" t="s">
        <v>1417</v>
      </c>
      <c r="F751" s="4" t="s">
        <v>196</v>
      </c>
      <c r="G751" s="4" t="s">
        <v>196</v>
      </c>
    </row>
    <row r="752" spans="1:7" ht="15.75" customHeight="1" x14ac:dyDescent="0.25">
      <c r="A752" s="4" t="s">
        <v>1371</v>
      </c>
      <c r="B752" s="4" t="s">
        <v>1582</v>
      </c>
      <c r="C752" s="5" t="str">
        <f t="shared" si="11"/>
        <v>NIH - Nihoa Gulch</v>
      </c>
      <c r="D752" s="4" t="s">
        <v>1583</v>
      </c>
      <c r="E752" s="4" t="s">
        <v>1378</v>
      </c>
      <c r="F752" s="4" t="s">
        <v>1584</v>
      </c>
      <c r="G752" s="4" t="s">
        <v>196</v>
      </c>
    </row>
    <row r="753" spans="1:7" ht="15.75" customHeight="1" x14ac:dyDescent="0.25">
      <c r="A753" s="4" t="s">
        <v>1371</v>
      </c>
      <c r="B753" s="4" t="s">
        <v>1585</v>
      </c>
      <c r="C753" s="5" t="str">
        <f t="shared" si="11"/>
        <v>NIK - NIKE site</v>
      </c>
      <c r="D753" s="4" t="s">
        <v>1274</v>
      </c>
      <c r="E753" s="4" t="s">
        <v>1378</v>
      </c>
      <c r="F753" s="4" t="s">
        <v>196</v>
      </c>
      <c r="G753" s="4" t="s">
        <v>196</v>
      </c>
    </row>
    <row r="754" spans="1:7" ht="15.75" customHeight="1" x14ac:dyDescent="0.25">
      <c r="A754" s="4" t="s">
        <v>1371</v>
      </c>
      <c r="B754" s="4" t="s">
        <v>1586</v>
      </c>
      <c r="C754" s="5" t="str">
        <f t="shared" si="11"/>
        <v>NMH - Namahana</v>
      </c>
      <c r="D754" s="4" t="s">
        <v>1587</v>
      </c>
      <c r="E754" s="4" t="s">
        <v>1374</v>
      </c>
      <c r="F754" s="4" t="s">
        <v>196</v>
      </c>
      <c r="G754" s="4" t="s">
        <v>196</v>
      </c>
    </row>
    <row r="755" spans="1:7" ht="15.75" customHeight="1" x14ac:dyDescent="0.25">
      <c r="A755" s="4" t="s">
        <v>1371</v>
      </c>
      <c r="B755" s="4" t="s">
        <v>1588</v>
      </c>
      <c r="C755" s="5" t="str">
        <f t="shared" si="11"/>
        <v>NUI - Kaluanui Gulch</v>
      </c>
      <c r="D755" s="4" t="s">
        <v>633</v>
      </c>
      <c r="E755" s="4" t="s">
        <v>1374</v>
      </c>
      <c r="F755" s="4" t="s">
        <v>1589</v>
      </c>
      <c r="G755" s="4" t="s">
        <v>196</v>
      </c>
    </row>
    <row r="756" spans="1:7" ht="15.75" customHeight="1" x14ac:dyDescent="0.25">
      <c r="A756" s="4" t="s">
        <v>1371</v>
      </c>
      <c r="B756" s="4" t="s">
        <v>1590</v>
      </c>
      <c r="C756" s="5" t="str">
        <f t="shared" si="11"/>
        <v>NUU - Nuuanu</v>
      </c>
      <c r="D756" s="4" t="s">
        <v>1051</v>
      </c>
      <c r="E756" s="4" t="s">
        <v>1384</v>
      </c>
      <c r="F756" s="4" t="s">
        <v>196</v>
      </c>
      <c r="G756" s="4" t="s">
        <v>196</v>
      </c>
    </row>
    <row r="757" spans="1:7" ht="15.75" customHeight="1" x14ac:dyDescent="0.25">
      <c r="A757" s="4" t="s">
        <v>1371</v>
      </c>
      <c r="B757" s="4" t="s">
        <v>1591</v>
      </c>
      <c r="C757" s="5" t="str">
        <f t="shared" si="11"/>
        <v>OHI - Ohiaai</v>
      </c>
      <c r="D757" s="4" t="s">
        <v>1055</v>
      </c>
      <c r="E757" s="4" t="s">
        <v>1374</v>
      </c>
      <c r="F757" s="4" t="s">
        <v>196</v>
      </c>
      <c r="G757" s="4" t="s">
        <v>196</v>
      </c>
    </row>
    <row r="758" spans="1:7" ht="15.75" customHeight="1" x14ac:dyDescent="0.25">
      <c r="A758" s="4" t="s">
        <v>1371</v>
      </c>
      <c r="B758" s="4" t="s">
        <v>1592</v>
      </c>
      <c r="C758" s="5" t="str">
        <f t="shared" si="11"/>
        <v>OIO - Oio</v>
      </c>
      <c r="D758" s="4" t="s">
        <v>1593</v>
      </c>
      <c r="E758" s="4" t="s">
        <v>1374</v>
      </c>
      <c r="F758" s="4" t="s">
        <v>196</v>
      </c>
      <c r="G758" s="4" t="s">
        <v>196</v>
      </c>
    </row>
    <row r="759" spans="1:7" ht="15.75" customHeight="1" x14ac:dyDescent="0.25">
      <c r="A759" s="4" t="s">
        <v>1371</v>
      </c>
      <c r="B759" s="4" t="s">
        <v>1594</v>
      </c>
      <c r="C759" s="5" t="str">
        <f t="shared" si="11"/>
        <v>OPA - Opaeula</v>
      </c>
      <c r="D759" s="4" t="s">
        <v>1062</v>
      </c>
      <c r="E759" s="4" t="s">
        <v>1374</v>
      </c>
      <c r="F759" s="4" t="s">
        <v>196</v>
      </c>
      <c r="G759" s="4" t="s">
        <v>196</v>
      </c>
    </row>
    <row r="760" spans="1:7" ht="15.75" customHeight="1" x14ac:dyDescent="0.25">
      <c r="A760" s="4" t="s">
        <v>1371</v>
      </c>
      <c r="B760" s="4" t="s">
        <v>1595</v>
      </c>
      <c r="C760" s="5" t="str">
        <f t="shared" si="11"/>
        <v>PAA - Paalaa Uka</v>
      </c>
      <c r="D760" s="4" t="s">
        <v>511</v>
      </c>
      <c r="E760" s="4" t="s">
        <v>1374</v>
      </c>
      <c r="F760" s="4" t="s">
        <v>196</v>
      </c>
      <c r="G760" s="4" t="s">
        <v>196</v>
      </c>
    </row>
    <row r="761" spans="1:7" ht="15.75" customHeight="1" x14ac:dyDescent="0.25">
      <c r="A761" s="4" t="s">
        <v>1371</v>
      </c>
      <c r="B761" s="4" t="s">
        <v>167</v>
      </c>
      <c r="C761" s="5" t="str">
        <f t="shared" si="11"/>
        <v>PAH - Pahole</v>
      </c>
      <c r="D761" s="4" t="s">
        <v>512</v>
      </c>
      <c r="E761" s="4" t="s">
        <v>1378</v>
      </c>
      <c r="F761" s="4" t="s">
        <v>196</v>
      </c>
      <c r="G761" s="4" t="s">
        <v>196</v>
      </c>
    </row>
    <row r="762" spans="1:7" ht="15.75" customHeight="1" x14ac:dyDescent="0.25">
      <c r="A762" s="4" t="s">
        <v>1371</v>
      </c>
      <c r="B762" s="4" t="s">
        <v>1596</v>
      </c>
      <c r="C762" s="5" t="str">
        <f t="shared" si="11"/>
        <v>PAI - Kawaihapai</v>
      </c>
      <c r="D762" s="4" t="s">
        <v>1068</v>
      </c>
      <c r="E762" s="4" t="s">
        <v>1378</v>
      </c>
      <c r="F762" s="4" t="s">
        <v>196</v>
      </c>
      <c r="G762" s="4" t="s">
        <v>196</v>
      </c>
    </row>
    <row r="763" spans="1:7" ht="15.75" customHeight="1" x14ac:dyDescent="0.25">
      <c r="A763" s="4" t="s">
        <v>1371</v>
      </c>
      <c r="B763" s="4" t="s">
        <v>1597</v>
      </c>
      <c r="C763" s="5" t="str">
        <f t="shared" si="11"/>
        <v>PAK - Palikea - TNC</v>
      </c>
      <c r="D763" s="4" t="s">
        <v>514</v>
      </c>
      <c r="E763" s="4" t="s">
        <v>1417</v>
      </c>
      <c r="F763" s="4" t="s">
        <v>1598</v>
      </c>
      <c r="G763" s="4" t="s">
        <v>196</v>
      </c>
    </row>
    <row r="764" spans="1:7" ht="15.75" customHeight="1" x14ac:dyDescent="0.25">
      <c r="A764" s="4" t="s">
        <v>1371</v>
      </c>
      <c r="B764" s="4" t="s">
        <v>1599</v>
      </c>
      <c r="C764" s="5" t="str">
        <f t="shared" si="11"/>
        <v>PAL - Palawai Gulch</v>
      </c>
      <c r="D764" s="4" t="s">
        <v>646</v>
      </c>
      <c r="E764" s="4" t="s">
        <v>1417</v>
      </c>
      <c r="F764" s="4" t="s">
        <v>1600</v>
      </c>
      <c r="G764" s="4" t="s">
        <v>196</v>
      </c>
    </row>
    <row r="765" spans="1:7" ht="15.75" customHeight="1" x14ac:dyDescent="0.25">
      <c r="A765" s="4" t="s">
        <v>1371</v>
      </c>
      <c r="B765" s="4" t="s">
        <v>1601</v>
      </c>
      <c r="C765" s="5" t="str">
        <f t="shared" si="11"/>
        <v>PAP - Kaipapau Gulch</v>
      </c>
      <c r="D765" s="4" t="s">
        <v>520</v>
      </c>
      <c r="E765" s="4" t="s">
        <v>1374</v>
      </c>
      <c r="F765" s="4" t="s">
        <v>196</v>
      </c>
      <c r="G765" s="4" t="s">
        <v>196</v>
      </c>
    </row>
    <row r="766" spans="1:7" ht="15.75" customHeight="1" x14ac:dyDescent="0.25">
      <c r="A766" s="4" t="s">
        <v>1371</v>
      </c>
      <c r="B766" s="4" t="s">
        <v>1602</v>
      </c>
      <c r="C766" s="5" t="str">
        <f t="shared" si="11"/>
        <v>PAU - Paumalu</v>
      </c>
      <c r="D766" s="4" t="s">
        <v>522</v>
      </c>
      <c r="E766" s="4" t="s">
        <v>1374</v>
      </c>
      <c r="F766" s="4" t="s">
        <v>196</v>
      </c>
      <c r="G766" s="4" t="s">
        <v>196</v>
      </c>
    </row>
    <row r="767" spans="1:7" ht="15.75" customHeight="1" x14ac:dyDescent="0.25">
      <c r="A767" s="4" t="s">
        <v>1371</v>
      </c>
      <c r="B767" s="4" t="s">
        <v>1603</v>
      </c>
      <c r="C767" s="5" t="str">
        <f t="shared" si="11"/>
        <v>PHI - Pahipahialua - Waialee</v>
      </c>
      <c r="D767" s="4" t="s">
        <v>1604</v>
      </c>
      <c r="E767" s="4" t="s">
        <v>1374</v>
      </c>
      <c r="F767" s="4" t="s">
        <v>196</v>
      </c>
      <c r="G767" s="4" t="s">
        <v>196</v>
      </c>
    </row>
    <row r="768" spans="1:7" ht="15.75" customHeight="1" x14ac:dyDescent="0.25">
      <c r="A768" s="4" t="s">
        <v>1371</v>
      </c>
      <c r="B768" s="4" t="s">
        <v>1605</v>
      </c>
      <c r="C768" s="5" t="str">
        <f t="shared" si="11"/>
        <v>PHW - Puhawai</v>
      </c>
      <c r="D768" s="4" t="s">
        <v>1606</v>
      </c>
      <c r="E768" s="4" t="s">
        <v>1378</v>
      </c>
      <c r="F768" s="4" t="s">
        <v>1607</v>
      </c>
      <c r="G768" s="4" t="s">
        <v>196</v>
      </c>
    </row>
    <row r="769" spans="1:7" ht="15.75" customHeight="1" x14ac:dyDescent="0.25">
      <c r="A769" s="4" t="s">
        <v>1371</v>
      </c>
      <c r="B769" s="4" t="s">
        <v>1608</v>
      </c>
      <c r="C769" s="5" t="str">
        <f t="shared" si="11"/>
        <v>PIA - Pia Valley</v>
      </c>
      <c r="D769" s="4" t="s">
        <v>1074</v>
      </c>
      <c r="E769" s="4" t="s">
        <v>1384</v>
      </c>
      <c r="F769" s="4" t="s">
        <v>196</v>
      </c>
      <c r="G769" s="4" t="s">
        <v>196</v>
      </c>
    </row>
    <row r="770" spans="1:7" ht="15.75" customHeight="1" x14ac:dyDescent="0.25">
      <c r="A770" s="4" t="s">
        <v>1371</v>
      </c>
      <c r="B770" s="4" t="s">
        <v>1609</v>
      </c>
      <c r="C770" s="5" t="str">
        <f t="shared" si="11"/>
        <v>PIL - Keawapilau</v>
      </c>
      <c r="D770" s="4" t="s">
        <v>791</v>
      </c>
      <c r="E770" s="4" t="s">
        <v>1378</v>
      </c>
      <c r="F770" s="4" t="s">
        <v>196</v>
      </c>
      <c r="G770" s="4" t="s">
        <v>196</v>
      </c>
    </row>
    <row r="771" spans="1:7" ht="15.75" customHeight="1" x14ac:dyDescent="0.25">
      <c r="A771" s="4" t="s">
        <v>1371</v>
      </c>
      <c r="B771" s="4" t="s">
        <v>1610</v>
      </c>
      <c r="C771" s="5" t="str">
        <f t="shared" si="11"/>
        <v>PKN - Puukamananui</v>
      </c>
      <c r="D771" s="4" t="s">
        <v>1611</v>
      </c>
      <c r="E771" s="4" t="s">
        <v>1378</v>
      </c>
      <c r="F771" s="4" t="s">
        <v>196</v>
      </c>
      <c r="G771" s="4" t="s">
        <v>196</v>
      </c>
    </row>
    <row r="772" spans="1:7" ht="15.75" customHeight="1" x14ac:dyDescent="0.25">
      <c r="A772" s="4" t="s">
        <v>1371</v>
      </c>
      <c r="B772" s="4" t="s">
        <v>1612</v>
      </c>
      <c r="C772" s="5" t="str">
        <f t="shared" si="11"/>
        <v>PLM - Pulemoku Islet</v>
      </c>
      <c r="D772" s="4" t="s">
        <v>1613</v>
      </c>
      <c r="E772" s="4" t="s">
        <v>605</v>
      </c>
      <c r="F772" s="4" t="s">
        <v>196</v>
      </c>
      <c r="G772" s="4" t="s">
        <v>196</v>
      </c>
    </row>
    <row r="773" spans="1:7" ht="15.75" customHeight="1" x14ac:dyDescent="0.25">
      <c r="A773" s="4" t="s">
        <v>1371</v>
      </c>
      <c r="B773" s="4" t="s">
        <v>1614</v>
      </c>
      <c r="C773" s="5" t="str">
        <f t="shared" si="11"/>
        <v>PLO - Palolo</v>
      </c>
      <c r="D773" s="4" t="s">
        <v>1615</v>
      </c>
      <c r="E773" s="4" t="s">
        <v>1384</v>
      </c>
      <c r="F773" s="4" t="s">
        <v>1616</v>
      </c>
      <c r="G773" s="4" t="s">
        <v>196</v>
      </c>
    </row>
    <row r="774" spans="1:7" ht="15.75" customHeight="1" x14ac:dyDescent="0.25">
      <c r="A774" s="4" t="s">
        <v>1371</v>
      </c>
      <c r="B774" s="4" t="s">
        <v>1617</v>
      </c>
      <c r="C774" s="5" t="str">
        <f t="shared" si="11"/>
        <v>PMH - Poamoho</v>
      </c>
      <c r="D774" s="4" t="s">
        <v>1618</v>
      </c>
      <c r="E774" s="4" t="s">
        <v>1374</v>
      </c>
      <c r="F774" s="4" t="s">
        <v>1619</v>
      </c>
      <c r="G774" s="4" t="s">
        <v>196</v>
      </c>
    </row>
    <row r="775" spans="1:7" ht="15.75" customHeight="1" x14ac:dyDescent="0.25">
      <c r="A775" s="4" t="s">
        <v>1371</v>
      </c>
      <c r="B775" s="4" t="s">
        <v>1620</v>
      </c>
      <c r="C775" s="5" t="str">
        <f t="shared" si="11"/>
        <v>POA - Pahoa Gulch</v>
      </c>
      <c r="D775" s="4" t="s">
        <v>886</v>
      </c>
      <c r="E775" s="4" t="s">
        <v>1378</v>
      </c>
      <c r="F775" s="4" t="s">
        <v>196</v>
      </c>
      <c r="G775" s="4" t="s">
        <v>196</v>
      </c>
    </row>
    <row r="776" spans="1:7" ht="15.75" customHeight="1" x14ac:dyDescent="0.25">
      <c r="A776" s="4" t="s">
        <v>1371</v>
      </c>
      <c r="B776" s="4" t="s">
        <v>1621</v>
      </c>
      <c r="C776" s="5" t="str">
        <f t="shared" ref="C776:C805" si="12">CONCATENATE(D776, " - ", B776)</f>
        <v>POH - Pohakea Gulch</v>
      </c>
      <c r="D776" s="4" t="s">
        <v>540</v>
      </c>
      <c r="E776" s="4" t="s">
        <v>1417</v>
      </c>
      <c r="F776" s="4" t="s">
        <v>196</v>
      </c>
      <c r="G776" s="4" t="s">
        <v>196</v>
      </c>
    </row>
    <row r="777" spans="1:7" ht="15.75" customHeight="1" x14ac:dyDescent="0.25">
      <c r="A777" s="4" t="s">
        <v>1371</v>
      </c>
      <c r="B777" s="4" t="s">
        <v>1622</v>
      </c>
      <c r="C777" s="5" t="str">
        <f t="shared" si="12"/>
        <v>POP - Popoia Islet</v>
      </c>
      <c r="D777" s="4" t="s">
        <v>1623</v>
      </c>
      <c r="E777" s="4" t="s">
        <v>605</v>
      </c>
      <c r="F777" s="4" t="s">
        <v>196</v>
      </c>
      <c r="G777" s="4" t="s">
        <v>196</v>
      </c>
    </row>
    <row r="778" spans="1:7" ht="15.75" customHeight="1" x14ac:dyDescent="0.25">
      <c r="A778" s="4" t="s">
        <v>1371</v>
      </c>
      <c r="B778" s="4" t="s">
        <v>1624</v>
      </c>
      <c r="C778" s="5" t="str">
        <f t="shared" si="12"/>
        <v>POU - Poulihale</v>
      </c>
      <c r="D778" s="4" t="s">
        <v>1087</v>
      </c>
      <c r="E778" s="4" t="s">
        <v>1417</v>
      </c>
      <c r="F778" s="4" t="s">
        <v>196</v>
      </c>
      <c r="G778" s="4" t="s">
        <v>196</v>
      </c>
    </row>
    <row r="779" spans="1:7" ht="15.75" customHeight="1" x14ac:dyDescent="0.25">
      <c r="A779" s="4" t="s">
        <v>1371</v>
      </c>
      <c r="B779" s="4" t="s">
        <v>1625</v>
      </c>
      <c r="C779" s="5" t="str">
        <f t="shared" si="12"/>
        <v>PPP - Papali - Punaiki</v>
      </c>
      <c r="D779" s="4" t="s">
        <v>548</v>
      </c>
      <c r="E779" s="4" t="s">
        <v>1374</v>
      </c>
      <c r="F779" s="4" t="s">
        <v>196</v>
      </c>
      <c r="G779" s="4" t="s">
        <v>196</v>
      </c>
    </row>
    <row r="780" spans="1:7" ht="15.75" customHeight="1" x14ac:dyDescent="0.25">
      <c r="A780" s="4" t="s">
        <v>1371</v>
      </c>
      <c r="B780" s="4" t="s">
        <v>1626</v>
      </c>
      <c r="C780" s="5" t="str">
        <f t="shared" si="12"/>
        <v>PUA - Pualii Gulch</v>
      </c>
      <c r="D780" s="4" t="s">
        <v>801</v>
      </c>
      <c r="E780" s="4" t="s">
        <v>1417</v>
      </c>
      <c r="F780" s="4" t="s">
        <v>196</v>
      </c>
      <c r="G780" s="4" t="s">
        <v>196</v>
      </c>
    </row>
    <row r="781" spans="1:7" ht="15.75" customHeight="1" x14ac:dyDescent="0.25">
      <c r="A781" s="4" t="s">
        <v>1371</v>
      </c>
      <c r="B781" s="4" t="s">
        <v>1627</v>
      </c>
      <c r="C781" s="5" t="str">
        <f t="shared" si="12"/>
        <v>PUL - Puuloa</v>
      </c>
      <c r="D781" s="4" t="s">
        <v>1628</v>
      </c>
      <c r="E781" s="4" t="s">
        <v>603</v>
      </c>
      <c r="F781" s="4" t="s">
        <v>196</v>
      </c>
      <c r="G781" s="4" t="s">
        <v>196</v>
      </c>
    </row>
    <row r="782" spans="1:7" ht="15.75" customHeight="1" x14ac:dyDescent="0.25">
      <c r="A782" s="4" t="s">
        <v>1371</v>
      </c>
      <c r="B782" s="4" t="s">
        <v>1629</v>
      </c>
      <c r="C782" s="5" t="str">
        <f t="shared" si="12"/>
        <v>PUM - Puumaialau Gulch</v>
      </c>
      <c r="D782" s="4" t="s">
        <v>552</v>
      </c>
      <c r="E782" s="4" t="s">
        <v>1417</v>
      </c>
      <c r="F782" s="4" t="s">
        <v>196</v>
      </c>
      <c r="G782" s="4" t="s">
        <v>196</v>
      </c>
    </row>
    <row r="783" spans="1:7" ht="15.75" customHeight="1" x14ac:dyDescent="0.25">
      <c r="A783" s="4" t="s">
        <v>1371</v>
      </c>
      <c r="B783" s="4" t="s">
        <v>1630</v>
      </c>
      <c r="C783" s="5" t="str">
        <f t="shared" si="12"/>
        <v>PUP - Pupukea</v>
      </c>
      <c r="D783" s="4" t="s">
        <v>1631</v>
      </c>
      <c r="E783" s="4" t="s">
        <v>1374</v>
      </c>
      <c r="F783" s="4" t="s">
        <v>196</v>
      </c>
      <c r="G783" s="4" t="s">
        <v>196</v>
      </c>
    </row>
    <row r="784" spans="1:7" ht="15.75" customHeight="1" x14ac:dyDescent="0.25">
      <c r="A784" s="4" t="s">
        <v>1371</v>
      </c>
      <c r="B784" s="4" t="s">
        <v>1632</v>
      </c>
      <c r="C784" s="5" t="str">
        <f t="shared" si="12"/>
        <v>PUU - Puulu Gulch - LKN</v>
      </c>
      <c r="D784" s="4" t="s">
        <v>1095</v>
      </c>
      <c r="E784" s="4" t="s">
        <v>1378</v>
      </c>
      <c r="F784" s="4" t="s">
        <v>196</v>
      </c>
      <c r="G784" s="4" t="s">
        <v>196</v>
      </c>
    </row>
    <row r="785" spans="1:7" ht="15.75" customHeight="1" x14ac:dyDescent="0.25">
      <c r="A785" s="4" t="s">
        <v>1371</v>
      </c>
      <c r="B785" s="4" t="s">
        <v>1633</v>
      </c>
      <c r="C785" s="5" t="str">
        <f t="shared" si="12"/>
        <v>SBE - Schofield Barracks Military Reservation - East Range</v>
      </c>
      <c r="D785" s="4" t="s">
        <v>1634</v>
      </c>
      <c r="E785" s="4" t="s">
        <v>1374</v>
      </c>
      <c r="F785" s="4" t="s">
        <v>196</v>
      </c>
      <c r="G785" s="4" t="s">
        <v>196</v>
      </c>
    </row>
    <row r="786" spans="1:7" ht="15.75" customHeight="1" x14ac:dyDescent="0.25">
      <c r="A786" s="4" t="s">
        <v>1371</v>
      </c>
      <c r="B786" s="4" t="s">
        <v>1635</v>
      </c>
      <c r="C786" s="5" t="str">
        <f t="shared" si="12"/>
        <v>SBS - Schofield Barracks Military Reservation - South Range</v>
      </c>
      <c r="D786" s="4" t="s">
        <v>1636</v>
      </c>
      <c r="E786" s="4" t="s">
        <v>1417</v>
      </c>
      <c r="F786" s="4" t="s">
        <v>196</v>
      </c>
      <c r="G786" s="4" t="s">
        <v>196</v>
      </c>
    </row>
    <row r="787" spans="1:7" ht="15.75" customHeight="1" x14ac:dyDescent="0.25">
      <c r="A787" s="4" t="s">
        <v>1371</v>
      </c>
      <c r="B787" s="4" t="s">
        <v>1637</v>
      </c>
      <c r="C787" s="5" t="str">
        <f t="shared" si="12"/>
        <v>SBW - Schofield Barracks Military Reservation - West Range</v>
      </c>
      <c r="D787" s="4" t="s">
        <v>1638</v>
      </c>
      <c r="E787" s="4" t="s">
        <v>1378</v>
      </c>
      <c r="F787" s="4" t="s">
        <v>196</v>
      </c>
      <c r="G787" s="4" t="s">
        <v>196</v>
      </c>
    </row>
    <row r="788" spans="1:7" ht="15.75" customHeight="1" x14ac:dyDescent="0.25">
      <c r="A788" s="4" t="s">
        <v>1371</v>
      </c>
      <c r="B788" s="4" t="s">
        <v>1639</v>
      </c>
      <c r="C788" s="5" t="str">
        <f t="shared" si="12"/>
        <v>UAO - Kalauao</v>
      </c>
      <c r="D788" s="4" t="s">
        <v>1097</v>
      </c>
      <c r="E788" s="4" t="s">
        <v>1374</v>
      </c>
      <c r="F788" s="4" t="s">
        <v>196</v>
      </c>
      <c r="G788" s="4" t="s">
        <v>196</v>
      </c>
    </row>
    <row r="789" spans="1:7" ht="15.75" customHeight="1" x14ac:dyDescent="0.25">
      <c r="A789" s="4" t="s">
        <v>1371</v>
      </c>
      <c r="B789" s="4" t="s">
        <v>1640</v>
      </c>
      <c r="C789" s="5" t="str">
        <f t="shared" si="12"/>
        <v>ULE - Ulehawa</v>
      </c>
      <c r="D789" s="4" t="s">
        <v>1641</v>
      </c>
      <c r="E789" s="4" t="s">
        <v>1417</v>
      </c>
      <c r="F789" s="4" t="s">
        <v>196</v>
      </c>
      <c r="G789" s="4" t="s">
        <v>196</v>
      </c>
    </row>
    <row r="790" spans="1:7" ht="15.75" customHeight="1" x14ac:dyDescent="0.25">
      <c r="A790" s="4" t="s">
        <v>1371</v>
      </c>
      <c r="B790" s="4" t="s">
        <v>1642</v>
      </c>
      <c r="C790" s="5" t="str">
        <f t="shared" si="12"/>
        <v>ULI - Honouliuli</v>
      </c>
      <c r="D790" s="4" t="s">
        <v>809</v>
      </c>
      <c r="E790" s="4" t="s">
        <v>1417</v>
      </c>
      <c r="F790" s="4" t="s">
        <v>196</v>
      </c>
      <c r="G790" s="4" t="s">
        <v>196</v>
      </c>
    </row>
    <row r="791" spans="1:7" ht="15.75" customHeight="1" x14ac:dyDescent="0.25">
      <c r="A791" s="4" t="s">
        <v>1371</v>
      </c>
      <c r="B791" s="4" t="s">
        <v>1643</v>
      </c>
      <c r="C791" s="5" t="str">
        <f t="shared" si="12"/>
        <v>ULU - Uluhulu Gulch</v>
      </c>
      <c r="D791" s="4" t="s">
        <v>650</v>
      </c>
      <c r="E791" s="4" t="s">
        <v>1378</v>
      </c>
      <c r="F791" s="4" t="s">
        <v>196</v>
      </c>
      <c r="G791" s="4" t="s">
        <v>196</v>
      </c>
    </row>
    <row r="792" spans="1:7" ht="15.75" customHeight="1" x14ac:dyDescent="0.25">
      <c r="A792" s="4" t="s">
        <v>1371</v>
      </c>
      <c r="B792" s="4" t="s">
        <v>553</v>
      </c>
      <c r="C792" s="5" t="str">
        <f t="shared" si="12"/>
        <v>UNA - Punaluu</v>
      </c>
      <c r="D792" s="4" t="s">
        <v>1644</v>
      </c>
      <c r="E792" s="4" t="s">
        <v>1374</v>
      </c>
      <c r="F792" s="4" t="s">
        <v>1645</v>
      </c>
      <c r="G792" s="4" t="s">
        <v>196</v>
      </c>
    </row>
    <row r="793" spans="1:7" ht="15.75" customHeight="1" x14ac:dyDescent="0.25">
      <c r="A793" s="4" t="s">
        <v>1371</v>
      </c>
      <c r="B793" s="4" t="s">
        <v>1646</v>
      </c>
      <c r="C793" s="5" t="str">
        <f t="shared" si="12"/>
        <v>UPE - Wailupe Gulch</v>
      </c>
      <c r="D793" s="4" t="s">
        <v>1647</v>
      </c>
      <c r="E793" s="4" t="s">
        <v>1384</v>
      </c>
      <c r="F793" s="4" t="s">
        <v>1648</v>
      </c>
      <c r="G793" s="4" t="s">
        <v>196</v>
      </c>
    </row>
    <row r="794" spans="1:7" ht="15.75" customHeight="1" x14ac:dyDescent="0.25">
      <c r="A794" s="4" t="s">
        <v>1371</v>
      </c>
      <c r="B794" s="4" t="s">
        <v>1649</v>
      </c>
      <c r="C794" s="5" t="str">
        <f t="shared" si="12"/>
        <v>UWA - Uwao</v>
      </c>
      <c r="D794" s="4" t="s">
        <v>1650</v>
      </c>
      <c r="E794" s="4" t="s">
        <v>1374</v>
      </c>
      <c r="F794" s="4" t="s">
        <v>1651</v>
      </c>
      <c r="G794" s="4" t="s">
        <v>196</v>
      </c>
    </row>
    <row r="795" spans="1:7" ht="15.75" customHeight="1" x14ac:dyDescent="0.25">
      <c r="A795" s="4" t="s">
        <v>1371</v>
      </c>
      <c r="B795" s="4" t="s">
        <v>1652</v>
      </c>
      <c r="C795" s="5" t="s">
        <v>1653</v>
      </c>
      <c r="D795" s="4" t="s">
        <v>815</v>
      </c>
      <c r="E795" s="4" t="s">
        <v>1374</v>
      </c>
      <c r="F795" s="4"/>
      <c r="G795" s="4"/>
    </row>
    <row r="796" spans="1:7" ht="15.75" customHeight="1" x14ac:dyDescent="0.25">
      <c r="A796" s="4" t="s">
        <v>1371</v>
      </c>
      <c r="B796" s="4" t="s">
        <v>1654</v>
      </c>
      <c r="C796" s="5" t="str">
        <f t="shared" si="12"/>
        <v>WAI - Waianae Kai</v>
      </c>
      <c r="D796" s="4" t="s">
        <v>574</v>
      </c>
      <c r="E796" s="4" t="s">
        <v>1378</v>
      </c>
      <c r="F796" s="4" t="s">
        <v>196</v>
      </c>
      <c r="G796" s="4" t="s">
        <v>196</v>
      </c>
    </row>
    <row r="797" spans="1:7" ht="15.75" customHeight="1" x14ac:dyDescent="0.25">
      <c r="A797" s="4" t="s">
        <v>1371</v>
      </c>
      <c r="B797" s="4" t="s">
        <v>1655</v>
      </c>
      <c r="C797" s="5" t="str">
        <f t="shared" si="12"/>
        <v>WAU - Waiau</v>
      </c>
      <c r="D797" s="4" t="s">
        <v>580</v>
      </c>
      <c r="E797" s="4" t="s">
        <v>1374</v>
      </c>
      <c r="F797" s="4" t="s">
        <v>196</v>
      </c>
      <c r="G797" s="4" t="s">
        <v>196</v>
      </c>
    </row>
    <row r="798" spans="1:7" ht="15.75" customHeight="1" x14ac:dyDescent="0.25">
      <c r="A798" s="4" t="s">
        <v>1371</v>
      </c>
      <c r="B798" s="4" t="s">
        <v>1656</v>
      </c>
      <c r="C798" s="5" t="str">
        <f t="shared" si="12"/>
        <v>WBG - Waimea Botanical Garden - Waimea Bay</v>
      </c>
      <c r="D798" s="4" t="s">
        <v>1657</v>
      </c>
      <c r="E798" s="4" t="s">
        <v>1374</v>
      </c>
      <c r="F798" s="4" t="s">
        <v>196</v>
      </c>
      <c r="G798" s="4" t="s">
        <v>196</v>
      </c>
    </row>
    <row r="799" spans="1:7" ht="15.75" customHeight="1" x14ac:dyDescent="0.25">
      <c r="A799" s="4" t="s">
        <v>1371</v>
      </c>
      <c r="B799" s="4" t="s">
        <v>1658</v>
      </c>
      <c r="C799" s="5" t="str">
        <f t="shared" si="12"/>
        <v>WKK - Waikakalaua</v>
      </c>
      <c r="D799" s="4" t="s">
        <v>590</v>
      </c>
      <c r="E799" s="4" t="s">
        <v>1374</v>
      </c>
      <c r="F799" s="4" t="s">
        <v>196</v>
      </c>
      <c r="G799" s="4" t="s">
        <v>196</v>
      </c>
    </row>
    <row r="800" spans="1:7" ht="15.75" customHeight="1" x14ac:dyDescent="0.25">
      <c r="A800" s="4" t="s">
        <v>1371</v>
      </c>
      <c r="B800" s="4" t="s">
        <v>1659</v>
      </c>
      <c r="C800" s="5" t="str">
        <f t="shared" si="12"/>
        <v>WKL - Waikele</v>
      </c>
      <c r="D800" s="4" t="s">
        <v>592</v>
      </c>
      <c r="E800" s="4" t="s">
        <v>603</v>
      </c>
      <c r="F800" s="4" t="s">
        <v>196</v>
      </c>
      <c r="G800" s="4" t="s">
        <v>196</v>
      </c>
    </row>
    <row r="801" spans="1:7" ht="15.75" customHeight="1" x14ac:dyDescent="0.25">
      <c r="A801" s="4" t="s">
        <v>1371</v>
      </c>
      <c r="B801" s="4" t="s">
        <v>1660</v>
      </c>
      <c r="C801" s="5" t="str">
        <f t="shared" si="12"/>
        <v>WLI - Waialae Iki</v>
      </c>
      <c r="D801" s="4" t="s">
        <v>1661</v>
      </c>
      <c r="E801" s="4" t="s">
        <v>1384</v>
      </c>
      <c r="F801" s="4" t="s">
        <v>196</v>
      </c>
      <c r="G801" s="4" t="s">
        <v>196</v>
      </c>
    </row>
    <row r="802" spans="1:7" ht="15.75" customHeight="1" x14ac:dyDescent="0.25">
      <c r="A802" s="4" t="s">
        <v>1371</v>
      </c>
      <c r="B802" s="4" t="s">
        <v>1662</v>
      </c>
      <c r="C802" s="5" t="str">
        <f t="shared" si="12"/>
        <v>WLN - Waialae Nui Gulch</v>
      </c>
      <c r="D802" s="4" t="s">
        <v>1107</v>
      </c>
      <c r="E802" s="4" t="s">
        <v>1384</v>
      </c>
      <c r="F802" s="4" t="s">
        <v>196</v>
      </c>
      <c r="G802" s="4" t="s">
        <v>196</v>
      </c>
    </row>
    <row r="803" spans="1:7" ht="15.75" customHeight="1" x14ac:dyDescent="0.25">
      <c r="A803" s="4" t="s">
        <v>1371</v>
      </c>
      <c r="B803" s="4" t="s">
        <v>1118</v>
      </c>
      <c r="C803" s="5" t="str">
        <f t="shared" si="12"/>
        <v>WLU - Waialua</v>
      </c>
      <c r="D803" s="4" t="s">
        <v>1108</v>
      </c>
      <c r="E803" s="4" t="s">
        <v>603</v>
      </c>
      <c r="F803" s="4" t="s">
        <v>196</v>
      </c>
      <c r="G803" s="4" t="s">
        <v>196</v>
      </c>
    </row>
    <row r="804" spans="1:7" ht="30" x14ac:dyDescent="0.25">
      <c r="A804" s="4" t="s">
        <v>1371</v>
      </c>
      <c r="B804" s="4" t="s">
        <v>1663</v>
      </c>
      <c r="C804" s="5" t="str">
        <f t="shared" si="12"/>
        <v>WMN - Waimanalo Gulch</v>
      </c>
      <c r="D804" s="4" t="s">
        <v>596</v>
      </c>
      <c r="E804" s="4" t="s">
        <v>1417</v>
      </c>
    </row>
    <row r="805" spans="1:7" x14ac:dyDescent="0.25">
      <c r="A805" s="6" t="s">
        <v>1371</v>
      </c>
      <c r="B805" s="6" t="s">
        <v>603</v>
      </c>
      <c r="C805" s="7" t="str">
        <f t="shared" si="12"/>
        <v>ZZZ - Unknown</v>
      </c>
      <c r="D805" s="6" t="s">
        <v>604</v>
      </c>
      <c r="E805" s="6" t="s">
        <v>605</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4" workbookViewId="0">
      <selection activeCell="E11" sqref="E11"/>
    </sheetView>
  </sheetViews>
  <sheetFormatPr defaultColWidth="8.85546875" defaultRowHeight="15" x14ac:dyDescent="0.25"/>
  <cols>
    <col min="1" max="1" width="10" bestFit="1" customWidth="1"/>
    <col min="2" max="2" width="10" customWidth="1"/>
    <col min="3" max="3" width="10.42578125" customWidth="1"/>
    <col min="5" max="5" width="14.42578125" bestFit="1" customWidth="1"/>
    <col min="6" max="6" width="10.85546875" customWidth="1"/>
    <col min="7" max="7" width="9.85546875" bestFit="1" customWidth="1"/>
    <col min="9" max="9" width="15.42578125" bestFit="1" customWidth="1"/>
    <col min="10" max="10" width="14.140625" bestFit="1" customWidth="1"/>
    <col min="11" max="11" width="15.85546875" bestFit="1" customWidth="1"/>
    <col min="12" max="12" width="31.85546875" bestFit="1" customWidth="1"/>
    <col min="17" max="17" width="13.140625" bestFit="1" customWidth="1"/>
  </cols>
  <sheetData>
    <row r="1" spans="1:18" s="1" customFormat="1" x14ac:dyDescent="0.25">
      <c r="A1" s="1" t="s">
        <v>2</v>
      </c>
      <c r="B1" s="1" t="s">
        <v>4</v>
      </c>
      <c r="C1" s="1" t="s">
        <v>7</v>
      </c>
      <c r="D1" s="1" t="s">
        <v>1664</v>
      </c>
      <c r="E1" s="1" t="s">
        <v>151</v>
      </c>
      <c r="F1" s="1" t="s">
        <v>153</v>
      </c>
      <c r="G1" s="1" t="s">
        <v>1665</v>
      </c>
      <c r="H1" s="1" t="s">
        <v>1666</v>
      </c>
      <c r="I1" s="1" t="s">
        <v>1667</v>
      </c>
      <c r="J1" s="1" t="s">
        <v>139</v>
      </c>
      <c r="K1" s="1" t="s">
        <v>1668</v>
      </c>
      <c r="L1" s="1" t="s">
        <v>164</v>
      </c>
      <c r="M1" s="1" t="s">
        <v>1669</v>
      </c>
      <c r="N1" s="1" t="s">
        <v>57</v>
      </c>
      <c r="O1" s="1" t="s">
        <v>156</v>
      </c>
      <c r="P1" s="1" t="s">
        <v>1670</v>
      </c>
      <c r="Q1" s="1" t="s">
        <v>56</v>
      </c>
      <c r="R1" s="1" t="s">
        <v>1671</v>
      </c>
    </row>
    <row r="2" spans="1:18" x14ac:dyDescent="0.25">
      <c r="A2" t="s">
        <v>655</v>
      </c>
      <c r="B2" t="s">
        <v>307</v>
      </c>
      <c r="C2" t="s">
        <v>43</v>
      </c>
      <c r="D2" t="s">
        <v>46</v>
      </c>
      <c r="E2" t="s">
        <v>729</v>
      </c>
      <c r="F2" t="s">
        <v>1672</v>
      </c>
      <c r="G2" t="s">
        <v>1673</v>
      </c>
      <c r="H2" t="s">
        <v>50</v>
      </c>
      <c r="I2" t="s">
        <v>50</v>
      </c>
      <c r="J2" t="s">
        <v>144</v>
      </c>
      <c r="K2" s="31" t="s">
        <v>142</v>
      </c>
      <c r="L2" s="163" t="s">
        <v>185</v>
      </c>
      <c r="M2" t="s">
        <v>1674</v>
      </c>
      <c r="N2" t="s">
        <v>172</v>
      </c>
      <c r="O2" t="s">
        <v>1675</v>
      </c>
      <c r="P2" t="s">
        <v>170</v>
      </c>
      <c r="Q2" t="s">
        <v>171</v>
      </c>
      <c r="R2" t="s">
        <v>181</v>
      </c>
    </row>
    <row r="3" spans="1:18" x14ac:dyDescent="0.25">
      <c r="A3" t="s">
        <v>1371</v>
      </c>
      <c r="B3" t="s">
        <v>1676</v>
      </c>
      <c r="C3" t="s">
        <v>1677</v>
      </c>
      <c r="D3" t="s">
        <v>1678</v>
      </c>
      <c r="E3" t="s">
        <v>1679</v>
      </c>
      <c r="F3" t="s">
        <v>1679</v>
      </c>
      <c r="G3" t="s">
        <v>1680</v>
      </c>
      <c r="H3" t="s">
        <v>49</v>
      </c>
      <c r="I3" t="s">
        <v>49</v>
      </c>
      <c r="J3" t="s">
        <v>1681</v>
      </c>
      <c r="K3" s="31" t="s">
        <v>151</v>
      </c>
      <c r="L3" t="s">
        <v>180</v>
      </c>
      <c r="M3" t="s">
        <v>166</v>
      </c>
      <c r="N3" t="s">
        <v>95</v>
      </c>
      <c r="O3" t="s">
        <v>1682</v>
      </c>
      <c r="P3" t="s">
        <v>1683</v>
      </c>
      <c r="Q3" t="s">
        <v>1684</v>
      </c>
      <c r="R3" t="s">
        <v>1685</v>
      </c>
    </row>
    <row r="4" spans="1:18" x14ac:dyDescent="0.25">
      <c r="A4" t="s">
        <v>41</v>
      </c>
      <c r="B4" t="s">
        <v>443</v>
      </c>
      <c r="C4" t="s">
        <v>1686</v>
      </c>
      <c r="D4" t="s">
        <v>1687</v>
      </c>
      <c r="E4" t="s">
        <v>167</v>
      </c>
      <c r="F4" t="s">
        <v>1688</v>
      </c>
      <c r="G4" t="s">
        <v>603</v>
      </c>
      <c r="I4" t="s">
        <v>51</v>
      </c>
      <c r="J4" t="s">
        <v>1689</v>
      </c>
      <c r="K4" s="31" t="s">
        <v>1690</v>
      </c>
      <c r="L4" t="s">
        <v>1691</v>
      </c>
      <c r="M4" t="s">
        <v>603</v>
      </c>
      <c r="N4" t="s">
        <v>96</v>
      </c>
      <c r="O4" t="s">
        <v>169</v>
      </c>
      <c r="P4" t="s">
        <v>1692</v>
      </c>
      <c r="Q4" t="s">
        <v>1693</v>
      </c>
      <c r="R4" t="s">
        <v>1694</v>
      </c>
    </row>
    <row r="5" spans="1:18" x14ac:dyDescent="0.25">
      <c r="A5" t="s">
        <v>1110</v>
      </c>
      <c r="B5" t="s">
        <v>630</v>
      </c>
      <c r="C5" t="s">
        <v>1695</v>
      </c>
      <c r="D5" t="s">
        <v>1696</v>
      </c>
      <c r="E5" t="s">
        <v>1697</v>
      </c>
      <c r="F5" t="s">
        <v>174</v>
      </c>
      <c r="J5" t="s">
        <v>1698</v>
      </c>
      <c r="K5" s="31" t="s">
        <v>1699</v>
      </c>
      <c r="L5" t="s">
        <v>1700</v>
      </c>
      <c r="N5" t="s">
        <v>1701</v>
      </c>
      <c r="O5" t="s">
        <v>1702</v>
      </c>
      <c r="P5" t="s">
        <v>603</v>
      </c>
      <c r="Q5" t="s">
        <v>1703</v>
      </c>
      <c r="R5" t="s">
        <v>1704</v>
      </c>
    </row>
    <row r="6" spans="1:18" x14ac:dyDescent="0.25">
      <c r="A6" t="s">
        <v>826</v>
      </c>
      <c r="B6" t="s">
        <v>866</v>
      </c>
      <c r="C6" t="s">
        <v>1705</v>
      </c>
      <c r="D6" t="s">
        <v>603</v>
      </c>
      <c r="E6" t="s">
        <v>1688</v>
      </c>
      <c r="F6" t="s">
        <v>1706</v>
      </c>
      <c r="J6" t="s">
        <v>126</v>
      </c>
      <c r="K6" s="31"/>
      <c r="L6" t="s">
        <v>1707</v>
      </c>
      <c r="N6" t="s">
        <v>1680</v>
      </c>
      <c r="Q6" t="s">
        <v>1708</v>
      </c>
      <c r="R6" t="s">
        <v>1709</v>
      </c>
    </row>
    <row r="7" spans="1:18" x14ac:dyDescent="0.25">
      <c r="A7" t="s">
        <v>192</v>
      </c>
      <c r="B7" t="s">
        <v>233</v>
      </c>
      <c r="C7" t="s">
        <v>1710</v>
      </c>
      <c r="E7" t="s">
        <v>141</v>
      </c>
      <c r="F7" t="s">
        <v>1711</v>
      </c>
      <c r="J7" t="s">
        <v>1712</v>
      </c>
      <c r="K7" s="31"/>
      <c r="Q7" t="s">
        <v>1713</v>
      </c>
    </row>
    <row r="8" spans="1:18" x14ac:dyDescent="0.25">
      <c r="A8" t="s">
        <v>606</v>
      </c>
      <c r="B8" t="s">
        <v>289</v>
      </c>
      <c r="C8" t="s">
        <v>1714</v>
      </c>
      <c r="E8" t="s">
        <v>1715</v>
      </c>
      <c r="F8" t="s">
        <v>126</v>
      </c>
      <c r="J8" t="s">
        <v>1716</v>
      </c>
      <c r="Q8" t="s">
        <v>1717</v>
      </c>
    </row>
    <row r="9" spans="1:18" x14ac:dyDescent="0.25">
      <c r="C9" t="s">
        <v>1718</v>
      </c>
      <c r="E9" t="s">
        <v>1719</v>
      </c>
      <c r="J9" t="s">
        <v>1693</v>
      </c>
      <c r="Q9" t="s">
        <v>1720</v>
      </c>
    </row>
    <row r="10" spans="1:18" x14ac:dyDescent="0.25">
      <c r="C10" t="s">
        <v>1721</v>
      </c>
      <c r="E10" t="s">
        <v>1722</v>
      </c>
      <c r="J10" t="s">
        <v>1723</v>
      </c>
      <c r="Q10" t="s">
        <v>1724</v>
      </c>
    </row>
    <row r="11" spans="1:18" x14ac:dyDescent="0.25">
      <c r="C11" t="s">
        <v>1725</v>
      </c>
      <c r="E11" t="s">
        <v>1726</v>
      </c>
      <c r="J11" t="s">
        <v>173</v>
      </c>
      <c r="Q11" t="s">
        <v>1727</v>
      </c>
    </row>
    <row r="12" spans="1:18" x14ac:dyDescent="0.25">
      <c r="C12" t="s">
        <v>1728</v>
      </c>
      <c r="E12" t="s">
        <v>126</v>
      </c>
    </row>
    <row r="13" spans="1:18" x14ac:dyDescent="0.25">
      <c r="C13" t="s">
        <v>1729</v>
      </c>
    </row>
    <row r="14" spans="1:18" x14ac:dyDescent="0.25">
      <c r="C14" t="s">
        <v>1730</v>
      </c>
    </row>
    <row r="15" spans="1:18" x14ac:dyDescent="0.25">
      <c r="C15" t="s">
        <v>1731</v>
      </c>
    </row>
    <row r="16" spans="1:18" x14ac:dyDescent="0.25">
      <c r="C16" t="s">
        <v>1732</v>
      </c>
    </row>
    <row r="17" spans="3:3" x14ac:dyDescent="0.25">
      <c r="C17" t="s">
        <v>1733</v>
      </c>
    </row>
    <row r="18" spans="3:3" x14ac:dyDescent="0.25">
      <c r="C18" t="s">
        <v>1734</v>
      </c>
    </row>
    <row r="19" spans="3:3" x14ac:dyDescent="0.25">
      <c r="C19" t="s">
        <v>1735</v>
      </c>
    </row>
    <row r="20" spans="3:3" x14ac:dyDescent="0.25">
      <c r="C20" t="s">
        <v>1736</v>
      </c>
    </row>
    <row r="21" spans="3:3" x14ac:dyDescent="0.25">
      <c r="C21" t="s">
        <v>1737</v>
      </c>
    </row>
    <row r="22" spans="3:3" x14ac:dyDescent="0.25">
      <c r="C22" t="s">
        <v>1738</v>
      </c>
    </row>
    <row r="23" spans="3:3" x14ac:dyDescent="0.25">
      <c r="C23" t="s">
        <v>1739</v>
      </c>
    </row>
    <row r="24" spans="3:3" x14ac:dyDescent="0.25">
      <c r="C24" t="s">
        <v>1740</v>
      </c>
    </row>
    <row r="25" spans="3:3" x14ac:dyDescent="0.25">
      <c r="C25" t="s">
        <v>1741</v>
      </c>
    </row>
    <row r="26" spans="3:3" x14ac:dyDescent="0.25">
      <c r="C26" t="s">
        <v>1742</v>
      </c>
    </row>
    <row r="27" spans="3:3" x14ac:dyDescent="0.25">
      <c r="C27" t="s">
        <v>1743</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6F8D0972F7E041B29E370CD1DC3407" ma:contentTypeVersion="15" ma:contentTypeDescription="Create a new document." ma:contentTypeScope="" ma:versionID="8953c071eeab0dfa35d979abedcee418">
  <xsd:schema xmlns:xsd="http://www.w3.org/2001/XMLSchema" xmlns:xs="http://www.w3.org/2001/XMLSchema" xmlns:p="http://schemas.microsoft.com/office/2006/metadata/properties" xmlns:ns2="3ed192bb-3dca-414d-9e1a-248b44d4c2a1" xmlns:ns3="6ae0f6f0-6757-4939-a99c-bec9d67ba976" xmlns:ns4="4494cc7c-873d-4c80-9650-25ed479db56e" targetNamespace="http://schemas.microsoft.com/office/2006/metadata/properties" ma:root="true" ma:fieldsID="6cae888563e4ed13f5a0199ced75a652" ns2:_="" ns3:_="" ns4:_="">
    <xsd:import namespace="3ed192bb-3dca-414d-9e1a-248b44d4c2a1"/>
    <xsd:import namespace="6ae0f6f0-6757-4939-a99c-bec9d67ba976"/>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192bb-3dca-414d-9e1a-248b44d4c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e0f6f0-6757-4939-a99c-bec9d67ba97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4f48b8e-d494-45b2-b740-02ebeec8a5d4}" ma:internalName="TaxCatchAll" ma:showField="CatchAllData" ma:web="6ae0f6f0-6757-4939-a99c-bec9d67ba9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d192bb-3dca-414d-9e1a-248b44d4c2a1">
      <Terms xmlns="http://schemas.microsoft.com/office/infopath/2007/PartnerControls"/>
    </lcf76f155ced4ddcb4097134ff3c332f>
    <TaxCatchAll xmlns="4494cc7c-873d-4c80-9650-25ed479db56e" xsi:nil="true"/>
  </documentManagement>
</p:properties>
</file>

<file path=customXml/itemProps1.xml><?xml version="1.0" encoding="utf-8"?>
<ds:datastoreItem xmlns:ds="http://schemas.openxmlformats.org/officeDocument/2006/customXml" ds:itemID="{2F5EF9EA-0776-4706-A2E2-64DCB6AA8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192bb-3dca-414d-9e1a-248b44d4c2a1"/>
    <ds:schemaRef ds:uri="6ae0f6f0-6757-4939-a99c-bec9d67ba976"/>
    <ds:schemaRef ds:uri="4494cc7c-873d-4c80-9650-25ed479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81EF1-B6C0-48B1-879A-2D5E6C78138B}">
  <ds:schemaRefs>
    <ds:schemaRef ds:uri="http://schemas.microsoft.com/sharepoint/v3/contenttype/forms"/>
  </ds:schemaRefs>
</ds:datastoreItem>
</file>

<file path=customXml/itemProps3.xml><?xml version="1.0" encoding="utf-8"?>
<ds:datastoreItem xmlns:ds="http://schemas.openxmlformats.org/officeDocument/2006/customXml" ds:itemID="{1263FEB8-05D0-4D19-8636-2447DC131647}">
  <ds:schemaRefs>
    <ds:schemaRef ds:uri="http://schemas.microsoft.com/office/2006/metadata/properties"/>
    <ds:schemaRef ds:uri="http://schemas.microsoft.com/office/infopath/2007/PartnerControls"/>
    <ds:schemaRef ds:uri="3ed192bb-3dca-414d-9e1a-248b44d4c2a1"/>
    <ds:schemaRef ds:uri="4494cc7c-873d-4c80-9650-25ed479db5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1-Population Site</vt:lpstr>
      <vt:lpstr>2-Population Site Monitoring</vt:lpstr>
      <vt:lpstr>3-Nursery Accessions</vt:lpstr>
      <vt:lpstr>4-Indiv. Plants &amp; Collections</vt:lpstr>
      <vt:lpstr>5- Stored Seed</vt:lpstr>
      <vt:lpstr>6- Living Collection</vt:lpstr>
      <vt:lpstr>7- Threat Control</vt:lpstr>
      <vt:lpstr>PRC</vt:lpstr>
      <vt:lpstr>DropDowns</vt:lpstr>
      <vt:lpstr>plants by island</vt:lpstr>
      <vt:lpstr>Hawaii</vt:lpstr>
      <vt:lpstr>HawaiiPlants</vt:lpstr>
      <vt:lpstr>Kahoolawe</vt:lpstr>
      <vt:lpstr>KahoolawePlants</vt:lpstr>
      <vt:lpstr>Kauai</vt:lpstr>
      <vt:lpstr>KauaiPlants</vt:lpstr>
      <vt:lpstr>Lanai</vt:lpstr>
      <vt:lpstr>LanaiPlants</vt:lpstr>
      <vt:lpstr>Maui</vt:lpstr>
      <vt:lpstr>MauiPlants</vt:lpstr>
      <vt:lpstr>Molokai</vt:lpstr>
      <vt:lpstr>MolokaiPlants</vt:lpstr>
      <vt:lpstr>Niihau</vt:lpstr>
      <vt:lpstr>NiihauPlants</vt:lpstr>
      <vt:lpstr>Oahu</vt:lpstr>
      <vt:lpstr>OahuPlants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J. Keir</dc:creator>
  <cp:keywords/>
  <dc:description/>
  <cp:lastModifiedBy>Wolff, Reuben H</cp:lastModifiedBy>
  <cp:revision/>
  <dcterms:created xsi:type="dcterms:W3CDTF">2018-08-23T01:08:11Z</dcterms:created>
  <dcterms:modified xsi:type="dcterms:W3CDTF">2023-10-04T23:39:08Z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0x0101004A6F8D0972F7E041B29E370CD1DC3407</vt:lpwstr>
  </property>
</Properties>
</file>