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D:\2015-01-22 backup\Reports\HISC 2015\"/>
    </mc:Choice>
  </mc:AlternateContent>
  <bookViews>
    <workbookView xWindow="0" yWindow="0" windowWidth="26280" windowHeight="9500"/>
  </bookViews>
  <sheets>
    <sheet name="Jan-Dec 2015" sheetId="1" r:id="rId1"/>
  </sheets>
  <calcPr calcId="152511"/>
</workbook>
</file>

<file path=xl/calcChain.xml><?xml version="1.0" encoding="utf-8"?>
<calcChain xmlns="http://schemas.openxmlformats.org/spreadsheetml/2006/main">
  <c r="D25" i="1" l="1"/>
  <c r="E25" i="1"/>
  <c r="F25" i="1"/>
  <c r="F37" i="1" s="1"/>
  <c r="H25" i="1"/>
  <c r="H37" i="1" s="1"/>
  <c r="I25" i="1"/>
  <c r="J25" i="1"/>
  <c r="K25" i="1"/>
  <c r="L25" i="1"/>
  <c r="L37" i="1" s="1"/>
  <c r="C25" i="1"/>
  <c r="C37" i="1" s="1"/>
  <c r="M24" i="1"/>
  <c r="E37" i="1"/>
  <c r="D37" i="1"/>
  <c r="M20" i="1"/>
  <c r="G21" i="1"/>
  <c r="M16" i="1"/>
  <c r="G14" i="1"/>
  <c r="G16" i="1"/>
  <c r="M14" i="1"/>
  <c r="G13" i="1"/>
  <c r="K37" i="1"/>
  <c r="J37" i="1"/>
  <c r="I37" i="1"/>
  <c r="M12" i="1"/>
  <c r="M25" i="1" s="1"/>
  <c r="G12" i="1"/>
  <c r="M21" i="1"/>
  <c r="G22" i="1"/>
  <c r="M22" i="1"/>
  <c r="G23" i="1"/>
  <c r="M23" i="1"/>
  <c r="G17" i="1"/>
  <c r="M18" i="1"/>
  <c r="M17" i="1"/>
  <c r="G18" i="1"/>
  <c r="G15" i="1"/>
  <c r="G19" i="1"/>
  <c r="M13" i="1"/>
  <c r="M37" i="1" s="1"/>
  <c r="M15" i="1"/>
  <c r="M19" i="1"/>
  <c r="G25" i="1" l="1"/>
  <c r="G37" i="1" s="1"/>
</calcChain>
</file>

<file path=xl/sharedStrings.xml><?xml version="1.0" encoding="utf-8"?>
<sst xmlns="http://schemas.openxmlformats.org/spreadsheetml/2006/main" count="86" uniqueCount="80">
  <si>
    <t>Mature</t>
  </si>
  <si>
    <t>Immature</t>
  </si>
  <si>
    <t>Total</t>
  </si>
  <si>
    <t>Inventoried</t>
  </si>
  <si>
    <t>Treated</t>
  </si>
  <si>
    <t>Morella cerifera</t>
  </si>
  <si>
    <t>Acres</t>
  </si>
  <si>
    <t># of Plants Controlled</t>
  </si>
  <si>
    <t>Total Hours</t>
  </si>
  <si>
    <t>Chemical</t>
  </si>
  <si>
    <t>Mechanical</t>
  </si>
  <si>
    <t>Control Type</t>
  </si>
  <si>
    <t>VERTEBRATES</t>
  </si>
  <si>
    <t>Common Name</t>
  </si>
  <si>
    <t>Contributed</t>
  </si>
  <si>
    <t>Volunteer</t>
  </si>
  <si>
    <t>Hours</t>
  </si>
  <si>
    <t>PLANTS</t>
  </si>
  <si>
    <t>TOTALS</t>
  </si>
  <si>
    <t>Taxon Name</t>
  </si>
  <si>
    <t>Buddleja madagascariensis</t>
  </si>
  <si>
    <t>Cotoneaster pannosus</t>
  </si>
  <si>
    <t>Falcataria moluccana</t>
  </si>
  <si>
    <t>Albizia</t>
  </si>
  <si>
    <t>Wax Myrtle</t>
  </si>
  <si>
    <t>Cotoneaster</t>
  </si>
  <si>
    <t>Smokebush</t>
  </si>
  <si>
    <t>BIISC</t>
  </si>
  <si>
    <t>Rauvolfia vomitoria</t>
  </si>
  <si>
    <t>Poison Devils Pepper</t>
  </si>
  <si>
    <t>Miconia calvescens</t>
  </si>
  <si>
    <t>Rubus sieboldii</t>
  </si>
  <si>
    <t>Miconia</t>
  </si>
  <si>
    <t>Molucca raspberry</t>
  </si>
  <si>
    <t>AxiAxi</t>
  </si>
  <si>
    <t>Axis Deer</t>
  </si>
  <si>
    <t>Early Detection</t>
  </si>
  <si>
    <t>Miles Surveyed</t>
  </si>
  <si>
    <t>Nurseries Surveyed</t>
  </si>
  <si>
    <t>Alstonia macrophylla</t>
  </si>
  <si>
    <t>Barbados gooseberry</t>
  </si>
  <si>
    <t>Deviltree</t>
  </si>
  <si>
    <t>INVERTEBRATES</t>
  </si>
  <si>
    <t>Wasmannia auropunctata</t>
  </si>
  <si>
    <t>Little Fire Ant</t>
  </si>
  <si>
    <t>Cortaderia jubata</t>
  </si>
  <si>
    <t>Cryptostegia madagascariensis</t>
  </si>
  <si>
    <t>Photinia davidiana</t>
  </si>
  <si>
    <t>Pampas Grass</t>
  </si>
  <si>
    <t>Rubbervine</t>
  </si>
  <si>
    <t>Arthrpod Species</t>
  </si>
  <si>
    <t>Oryctolagus cuniculus</t>
  </si>
  <si>
    <t>Rabbit</t>
  </si>
  <si>
    <t>Ovis orientalis</t>
  </si>
  <si>
    <t>Photinia</t>
  </si>
  <si>
    <t>Gorse</t>
  </si>
  <si>
    <t>Nurseries Endorsed (includes 2014)</t>
  </si>
  <si>
    <t>Mouflon</t>
  </si>
  <si>
    <t>Big Island Invasive Species Committee</t>
  </si>
  <si>
    <t>Outreach</t>
  </si>
  <si>
    <t>Number of Events</t>
  </si>
  <si>
    <t>Number of media pieces produced</t>
  </si>
  <si>
    <t>Number of participants at hands-on training/ workdays</t>
  </si>
  <si>
    <t>unrecorded</t>
  </si>
  <si>
    <t>*HPR has 175,000 weekly listeners--1 radio interview</t>
  </si>
  <si>
    <t>*Star Advertiser has 200,000 readers weekdays, 164,000 Sundays-one albizia story</t>
  </si>
  <si>
    <t>Pereskia aculeata*</t>
  </si>
  <si>
    <t>10,000 albizia trees per full time albizia crew member!</t>
  </si>
  <si>
    <t>*Second year with NO LIVE PERESKIA PLANTS!</t>
  </si>
  <si>
    <t>Ulex Europaeus*</t>
  </si>
  <si>
    <t>Outlier population of gorse</t>
  </si>
  <si>
    <t>0.025 mature miconia per acre in Wao Kele O Puna</t>
  </si>
  <si>
    <t>1,000 acres per full time rapid response  crew member!</t>
  </si>
  <si>
    <t>&lt;------</t>
  </si>
  <si>
    <t xml:space="preserve"> </t>
  </si>
  <si>
    <t>Helped NAR dispatch last two sheep in a fenced unit</t>
  </si>
  <si>
    <t>Surveyed 574 miles, without SNIPP support</t>
  </si>
  <si>
    <t>HISC 2015 Annual</t>
  </si>
  <si>
    <t>January - December 2015</t>
  </si>
  <si>
    <t>*Number of People Reached in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</si>
</sst>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indexed="8"/>
      <name val="Calibri"/>
      <family val="2"/>
    </font>
    <font>
      <sz val="12"/>
      <color rgb="FF000000"/>
      <name val="Calibri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2" tint="-9.9978637043366805E-2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</cellStyleXfs>
  <cellXfs count="156">
    <xf numFmtId="0" fontId="0" fillId="0" borderId="0" xfId="0"/>
    <xf numFmtId="0" fontId="2" fillId="0" borderId="1" xfId="2" applyFont="1" applyFill="1" applyBorder="1" applyAlignment="1">
      <alignment wrapText="1"/>
    </xf>
    <xf numFmtId="0" fontId="2" fillId="0" borderId="1" xfId="2" applyFont="1" applyFill="1" applyBorder="1" applyAlignment="1">
      <alignment horizontal="right" wrapText="1"/>
    </xf>
    <xf numFmtId="165" fontId="2" fillId="0" borderId="1" xfId="1" applyNumberFormat="1" applyFont="1" applyFill="1" applyBorder="1" applyAlignment="1">
      <alignment horizontal="right" wrapText="1"/>
    </xf>
    <xf numFmtId="165" fontId="2" fillId="0" borderId="0" xfId="1" applyNumberFormat="1" applyFont="1" applyFill="1" applyBorder="1" applyAlignment="1">
      <alignment horizontal="right" wrapText="1"/>
    </xf>
    <xf numFmtId="165" fontId="2" fillId="0" borderId="2" xfId="1" applyNumberFormat="1" applyFont="1" applyFill="1" applyBorder="1" applyAlignment="1">
      <alignment horizontal="right" wrapText="1"/>
    </xf>
    <xf numFmtId="0" fontId="2" fillId="0" borderId="3" xfId="2" applyFont="1" applyFill="1" applyBorder="1" applyAlignment="1">
      <alignment wrapText="1"/>
    </xf>
    <xf numFmtId="165" fontId="2" fillId="0" borderId="3" xfId="1" applyNumberFormat="1" applyFont="1" applyFill="1" applyBorder="1" applyAlignment="1">
      <alignment horizontal="right" wrapText="1"/>
    </xf>
    <xf numFmtId="164" fontId="2" fillId="0" borderId="3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166" fontId="2" fillId="0" borderId="3" xfId="1" applyNumberFormat="1" applyFont="1" applyFill="1" applyBorder="1" applyAlignment="1">
      <alignment wrapText="1"/>
    </xf>
    <xf numFmtId="166" fontId="2" fillId="0" borderId="1" xfId="1" applyNumberFormat="1" applyFont="1" applyFill="1" applyBorder="1" applyAlignment="1">
      <alignment horizontal="right" wrapText="1"/>
    </xf>
    <xf numFmtId="166" fontId="2" fillId="0" borderId="1" xfId="1" applyNumberFormat="1" applyFont="1" applyFill="1" applyBorder="1" applyAlignment="1">
      <alignment wrapText="1"/>
    </xf>
    <xf numFmtId="0" fontId="6" fillId="0" borderId="2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wrapText="1"/>
    </xf>
    <xf numFmtId="164" fontId="2" fillId="0" borderId="2" xfId="1" applyNumberFormat="1" applyFont="1" applyFill="1" applyBorder="1" applyAlignment="1">
      <alignment wrapText="1"/>
    </xf>
    <xf numFmtId="166" fontId="2" fillId="0" borderId="2" xfId="1" applyNumberFormat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wrapText="1"/>
    </xf>
    <xf numFmtId="0" fontId="2" fillId="0" borderId="7" xfId="2" applyFont="1" applyFill="1" applyBorder="1" applyAlignment="1">
      <alignment wrapText="1"/>
    </xf>
    <xf numFmtId="0" fontId="2" fillId="0" borderId="8" xfId="2" applyFont="1" applyFill="1" applyBorder="1" applyAlignment="1">
      <alignment wrapText="1"/>
    </xf>
    <xf numFmtId="164" fontId="2" fillId="0" borderId="8" xfId="1" applyNumberFormat="1" applyFont="1" applyFill="1" applyBorder="1" applyAlignment="1">
      <alignment horizontal="right" wrapText="1"/>
    </xf>
    <xf numFmtId="165" fontId="2" fillId="0" borderId="8" xfId="1" applyNumberFormat="1" applyFont="1" applyFill="1" applyBorder="1" applyAlignment="1">
      <alignment horizontal="right" wrapText="1"/>
    </xf>
    <xf numFmtId="164" fontId="2" fillId="0" borderId="9" xfId="1" applyNumberFormat="1" applyFont="1" applyFill="1" applyBorder="1" applyAlignment="1">
      <alignment horizontal="right" wrapText="1"/>
    </xf>
    <xf numFmtId="164" fontId="2" fillId="0" borderId="10" xfId="1" applyNumberFormat="1" applyFont="1" applyFill="1" applyBorder="1" applyAlignment="1">
      <alignment horizontal="right" wrapText="1"/>
    </xf>
    <xf numFmtId="0" fontId="2" fillId="0" borderId="11" xfId="2" applyFont="1" applyFill="1" applyBorder="1" applyAlignment="1">
      <alignment wrapText="1"/>
    </xf>
    <xf numFmtId="164" fontId="2" fillId="0" borderId="12" xfId="1" applyNumberFormat="1" applyFont="1" applyFill="1" applyBorder="1" applyAlignment="1">
      <alignment horizontal="right" wrapText="1"/>
    </xf>
    <xf numFmtId="0" fontId="2" fillId="0" borderId="13" xfId="2" applyFont="1" applyFill="1" applyBorder="1" applyAlignment="1">
      <alignment wrapText="1"/>
    </xf>
    <xf numFmtId="0" fontId="2" fillId="0" borderId="4" xfId="2" applyFont="1" applyFill="1" applyBorder="1" applyAlignment="1">
      <alignment wrapText="1"/>
    </xf>
    <xf numFmtId="164" fontId="2" fillId="0" borderId="4" xfId="1" applyNumberFormat="1" applyFont="1" applyFill="1" applyBorder="1" applyAlignment="1">
      <alignment horizontal="right" wrapText="1"/>
    </xf>
    <xf numFmtId="166" fontId="2" fillId="0" borderId="4" xfId="1" applyNumberFormat="1" applyFont="1" applyFill="1" applyBorder="1" applyAlignment="1">
      <alignment horizontal="right" wrapText="1"/>
    </xf>
    <xf numFmtId="165" fontId="2" fillId="0" borderId="4" xfId="1" applyNumberFormat="1" applyFont="1" applyFill="1" applyBorder="1" applyAlignment="1">
      <alignment horizontal="right" wrapText="1"/>
    </xf>
    <xf numFmtId="164" fontId="2" fillId="0" borderId="14" xfId="1" applyNumberFormat="1" applyFont="1" applyFill="1" applyBorder="1" applyAlignment="1">
      <alignment horizontal="right" wrapText="1"/>
    </xf>
    <xf numFmtId="0" fontId="2" fillId="0" borderId="15" xfId="2" applyFont="1" applyFill="1" applyBorder="1" applyAlignment="1">
      <alignment wrapText="1"/>
    </xf>
    <xf numFmtId="0" fontId="2" fillId="0" borderId="9" xfId="2" applyFont="1" applyFill="1" applyBorder="1" applyAlignment="1">
      <alignment wrapText="1"/>
    </xf>
    <xf numFmtId="166" fontId="2" fillId="0" borderId="9" xfId="1" applyNumberFormat="1" applyFont="1" applyFill="1" applyBorder="1" applyAlignment="1">
      <alignment horizontal="right" wrapText="1"/>
    </xf>
    <xf numFmtId="165" fontId="0" fillId="0" borderId="9" xfId="1" applyNumberFormat="1" applyFont="1" applyBorder="1"/>
    <xf numFmtId="164" fontId="0" fillId="0" borderId="9" xfId="1" applyNumberFormat="1" applyFont="1" applyBorder="1"/>
    <xf numFmtId="164" fontId="2" fillId="0" borderId="16" xfId="1" applyNumberFormat="1" applyFont="1" applyFill="1" applyBorder="1" applyAlignment="1">
      <alignment horizontal="right" wrapText="1"/>
    </xf>
    <xf numFmtId="166" fontId="2" fillId="0" borderId="4" xfId="1" applyNumberFormat="1" applyFont="1" applyFill="1" applyBorder="1" applyAlignment="1">
      <alignment wrapText="1"/>
    </xf>
    <xf numFmtId="0" fontId="6" fillId="0" borderId="17" xfId="2" applyFont="1" applyFill="1" applyBorder="1" applyAlignment="1">
      <alignment horizontal="center" wrapText="1"/>
    </xf>
    <xf numFmtId="0" fontId="2" fillId="0" borderId="17" xfId="2" applyFont="1" applyFill="1" applyBorder="1" applyAlignment="1">
      <alignment wrapText="1"/>
    </xf>
    <xf numFmtId="164" fontId="2" fillId="0" borderId="17" xfId="1" applyNumberFormat="1" applyFont="1" applyFill="1" applyBorder="1" applyAlignment="1">
      <alignment horizontal="right" wrapText="1"/>
    </xf>
    <xf numFmtId="166" fontId="2" fillId="0" borderId="17" xfId="1" applyNumberFormat="1" applyFont="1" applyFill="1" applyBorder="1" applyAlignment="1">
      <alignment wrapText="1"/>
    </xf>
    <xf numFmtId="165" fontId="2" fillId="0" borderId="17" xfId="1" applyNumberFormat="1" applyFont="1" applyFill="1" applyBorder="1" applyAlignment="1">
      <alignment horizontal="right" wrapText="1"/>
    </xf>
    <xf numFmtId="166" fontId="2" fillId="0" borderId="8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164" fontId="0" fillId="0" borderId="6" xfId="1" applyNumberFormat="1" applyFont="1" applyBorder="1"/>
    <xf numFmtId="0" fontId="5" fillId="2" borderId="18" xfId="3" applyFont="1" applyFill="1" applyBorder="1" applyAlignment="1">
      <alignment horizontal="center"/>
    </xf>
    <xf numFmtId="0" fontId="5" fillId="0" borderId="1" xfId="3" applyFont="1" applyFill="1" applyBorder="1" applyAlignment="1">
      <alignment wrapText="1"/>
    </xf>
    <xf numFmtId="0" fontId="5" fillId="0" borderId="1" xfId="3" applyFont="1" applyFill="1" applyBorder="1" applyAlignment="1">
      <alignment horizontal="right" wrapText="1"/>
    </xf>
    <xf numFmtId="0" fontId="8" fillId="2" borderId="18" xfId="4" applyFont="1" applyFill="1" applyBorder="1" applyAlignment="1">
      <alignment horizontal="center"/>
    </xf>
    <xf numFmtId="0" fontId="8" fillId="0" borderId="1" xfId="4" applyFont="1" applyFill="1" applyBorder="1" applyAlignment="1">
      <alignment horizontal="right" wrapText="1"/>
    </xf>
    <xf numFmtId="0" fontId="7" fillId="0" borderId="1" xfId="2" applyFont="1" applyFill="1" applyBorder="1" applyAlignment="1">
      <alignment wrapText="1"/>
    </xf>
    <xf numFmtId="0" fontId="8" fillId="0" borderId="0" xfId="4" applyFont="1" applyFill="1" applyBorder="1" applyAlignment="1">
      <alignment horizontal="right" wrapText="1"/>
    </xf>
    <xf numFmtId="0" fontId="5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horizontal="right" wrapText="1"/>
    </xf>
    <xf numFmtId="0" fontId="9" fillId="0" borderId="0" xfId="0" applyFont="1" applyFill="1"/>
    <xf numFmtId="0" fontId="0" fillId="0" borderId="0" xfId="0" applyFill="1"/>
    <xf numFmtId="0" fontId="2" fillId="0" borderId="0" xfId="4" applyFill="1"/>
    <xf numFmtId="0" fontId="7" fillId="0" borderId="0" xfId="2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5" fillId="2" borderId="0" xfId="3" applyFont="1" applyFill="1" applyBorder="1" applyAlignment="1">
      <alignment horizontal="left"/>
    </xf>
    <xf numFmtId="0" fontId="8" fillId="2" borderId="0" xfId="4" applyFont="1" applyFill="1" applyBorder="1" applyAlignment="1">
      <alignment horizontal="left"/>
    </xf>
    <xf numFmtId="164" fontId="2" fillId="0" borderId="2" xfId="1" applyNumberFormat="1" applyFont="1" applyFill="1" applyBorder="1" applyAlignment="1">
      <alignment horizontal="right" wrapText="1"/>
    </xf>
    <xf numFmtId="166" fontId="2" fillId="0" borderId="2" xfId="1" applyNumberFormat="1" applyFont="1" applyFill="1" applyBorder="1" applyAlignment="1">
      <alignment horizontal="right" wrapText="1"/>
    </xf>
    <xf numFmtId="164" fontId="2" fillId="0" borderId="0" xfId="1" applyNumberFormat="1" applyFont="1" applyFill="1" applyBorder="1" applyAlignment="1">
      <alignment horizontal="right" wrapText="1"/>
    </xf>
    <xf numFmtId="164" fontId="2" fillId="0" borderId="19" xfId="1" applyNumberFormat="1" applyFont="1" applyFill="1" applyBorder="1" applyAlignment="1">
      <alignment horizontal="right" wrapText="1"/>
    </xf>
    <xf numFmtId="0" fontId="7" fillId="0" borderId="2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wrapText="1"/>
    </xf>
    <xf numFmtId="164" fontId="0" fillId="0" borderId="0" xfId="1" applyNumberFormat="1" applyFont="1" applyBorder="1"/>
    <xf numFmtId="0" fontId="6" fillId="0" borderId="13" xfId="2" applyFont="1" applyFill="1" applyBorder="1" applyAlignment="1">
      <alignment horizontal="center" wrapText="1"/>
    </xf>
    <xf numFmtId="0" fontId="2" fillId="0" borderId="21" xfId="2" applyFont="1" applyFill="1" applyBorder="1" applyAlignment="1">
      <alignment wrapText="1"/>
    </xf>
    <xf numFmtId="164" fontId="2" fillId="0" borderId="22" xfId="1" applyNumberFormat="1" applyFont="1" applyFill="1" applyBorder="1" applyAlignment="1">
      <alignment horizontal="right" wrapText="1"/>
    </xf>
    <xf numFmtId="164" fontId="10" fillId="0" borderId="0" xfId="1" applyNumberFormat="1" applyFont="1"/>
    <xf numFmtId="0" fontId="11" fillId="0" borderId="0" xfId="0" applyFont="1" applyFill="1"/>
    <xf numFmtId="0" fontId="4" fillId="0" borderId="1" xfId="2" applyFont="1" applyFill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0" fontId="10" fillId="0" borderId="0" xfId="0" applyFont="1" applyFill="1"/>
    <xf numFmtId="0" fontId="12" fillId="0" borderId="1" xfId="3" applyFont="1" applyFill="1" applyBorder="1" applyAlignment="1">
      <alignment horizontal="right" wrapText="1"/>
    </xf>
    <xf numFmtId="0" fontId="4" fillId="0" borderId="0" xfId="4" applyFont="1" applyFill="1"/>
    <xf numFmtId="0" fontId="12" fillId="0" borderId="1" xfId="4" applyFont="1" applyFill="1" applyBorder="1" applyAlignment="1">
      <alignment horizontal="right" wrapText="1"/>
    </xf>
    <xf numFmtId="0" fontId="4" fillId="0" borderId="1" xfId="1" applyNumberFormat="1" applyFont="1" applyFill="1" applyBorder="1" applyAlignment="1">
      <alignment horizontal="right" wrapText="1"/>
    </xf>
    <xf numFmtId="0" fontId="0" fillId="0" borderId="0" xfId="0" applyBorder="1"/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3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Border="1"/>
    <xf numFmtId="0" fontId="13" fillId="0" borderId="23" xfId="0" applyFont="1" applyBorder="1"/>
    <xf numFmtId="0" fontId="14" fillId="0" borderId="0" xfId="0" applyFont="1"/>
    <xf numFmtId="0" fontId="5" fillId="0" borderId="1" xfId="3" applyFont="1" applyFill="1" applyBorder="1" applyAlignment="1"/>
    <xf numFmtId="165" fontId="2" fillId="0" borderId="24" xfId="1" applyNumberFormat="1" applyFont="1" applyFill="1" applyBorder="1" applyAlignment="1">
      <alignment horizontal="right" wrapText="1"/>
    </xf>
    <xf numFmtId="165" fontId="4" fillId="0" borderId="24" xfId="1" applyNumberFormat="1" applyFont="1" applyFill="1" applyBorder="1" applyAlignment="1">
      <alignment horizontal="right" wrapText="1"/>
    </xf>
    <xf numFmtId="0" fontId="4" fillId="0" borderId="24" xfId="1" applyNumberFormat="1" applyFont="1" applyFill="1" applyBorder="1" applyAlignment="1">
      <alignment horizontal="right" wrapText="1"/>
    </xf>
    <xf numFmtId="165" fontId="2" fillId="0" borderId="20" xfId="1" applyNumberFormat="1" applyFont="1" applyFill="1" applyBorder="1" applyAlignment="1">
      <alignment horizontal="right" wrapText="1"/>
    </xf>
    <xf numFmtId="165" fontId="4" fillId="0" borderId="20" xfId="1" applyNumberFormat="1" applyFont="1" applyFill="1" applyBorder="1" applyAlignment="1">
      <alignment horizontal="right" wrapText="1"/>
    </xf>
    <xf numFmtId="165" fontId="2" fillId="0" borderId="25" xfId="1" applyNumberFormat="1" applyFont="1" applyFill="1" applyBorder="1" applyAlignment="1">
      <alignment horizontal="right" wrapText="1"/>
    </xf>
    <xf numFmtId="165" fontId="2" fillId="0" borderId="26" xfId="1" applyNumberFormat="1" applyFont="1" applyFill="1" applyBorder="1" applyAlignment="1">
      <alignment horizontal="right" wrapText="1"/>
    </xf>
    <xf numFmtId="165" fontId="4" fillId="0" borderId="0" xfId="1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>
      <alignment horizontal="right" wrapText="1"/>
    </xf>
    <xf numFmtId="164" fontId="2" fillId="0" borderId="24" xfId="1" applyNumberFormat="1" applyFont="1" applyFill="1" applyBorder="1" applyAlignment="1">
      <alignment horizontal="right" wrapText="1"/>
    </xf>
    <xf numFmtId="164" fontId="4" fillId="0" borderId="24" xfId="1" applyNumberFormat="1" applyFont="1" applyFill="1" applyBorder="1" applyAlignment="1">
      <alignment horizontal="right" wrapText="1"/>
    </xf>
    <xf numFmtId="164" fontId="2" fillId="0" borderId="27" xfId="1" applyNumberFormat="1" applyFont="1" applyFill="1" applyBorder="1" applyAlignment="1">
      <alignment horizontal="right" wrapText="1"/>
    </xf>
    <xf numFmtId="164" fontId="2" fillId="0" borderId="28" xfId="1" applyNumberFormat="1" applyFont="1" applyFill="1" applyBorder="1" applyAlignment="1">
      <alignment horizontal="right" wrapText="1"/>
    </xf>
    <xf numFmtId="164" fontId="2" fillId="0" borderId="30" xfId="1" applyNumberFormat="1" applyFont="1" applyFill="1" applyBorder="1" applyAlignment="1">
      <alignment horizontal="right" wrapText="1"/>
    </xf>
    <xf numFmtId="164" fontId="4" fillId="0" borderId="30" xfId="1" applyNumberFormat="1" applyFont="1" applyFill="1" applyBorder="1" applyAlignment="1">
      <alignment horizontal="right" wrapText="1"/>
    </xf>
    <xf numFmtId="164" fontId="10" fillId="0" borderId="29" xfId="1" applyNumberFormat="1" applyFont="1" applyBorder="1"/>
    <xf numFmtId="165" fontId="4" fillId="0" borderId="17" xfId="1" applyNumberFormat="1" applyFont="1" applyFill="1" applyBorder="1" applyAlignment="1">
      <alignment horizontal="right" wrapText="1"/>
    </xf>
    <xf numFmtId="164" fontId="4" fillId="0" borderId="8" xfId="1" applyNumberFormat="1" applyFont="1" applyFill="1" applyBorder="1" applyAlignment="1">
      <alignment horizontal="right" wrapText="1"/>
    </xf>
    <xf numFmtId="0" fontId="10" fillId="0" borderId="0" xfId="0" applyFont="1"/>
    <xf numFmtId="0" fontId="4" fillId="4" borderId="5" xfId="2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0" fontId="4" fillId="6" borderId="5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4" borderId="5" xfId="2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0" fontId="4" fillId="6" borderId="5" xfId="2" applyFont="1" applyFill="1" applyBorder="1" applyAlignment="1">
      <alignment horizontal="center"/>
    </xf>
    <xf numFmtId="0" fontId="4" fillId="3" borderId="5" xfId="2" applyFont="1" applyFill="1" applyBorder="1" applyAlignment="1">
      <alignment horizontal="center"/>
    </xf>
    <xf numFmtId="165" fontId="2" fillId="0" borderId="19" xfId="1" applyNumberFormat="1" applyFont="1" applyFill="1" applyBorder="1" applyAlignment="1">
      <alignment horizontal="right" wrapText="1"/>
    </xf>
    <xf numFmtId="164" fontId="2" fillId="0" borderId="27" xfId="1" applyNumberFormat="1" applyFont="1" applyFill="1" applyBorder="1" applyAlignment="1">
      <alignment wrapText="1"/>
    </xf>
    <xf numFmtId="0" fontId="7" fillId="0" borderId="31" xfId="2" applyFont="1" applyFill="1" applyBorder="1" applyAlignment="1">
      <alignment wrapText="1"/>
    </xf>
    <xf numFmtId="0" fontId="7" fillId="0" borderId="9" xfId="2" applyFont="1" applyFill="1" applyBorder="1" applyAlignment="1">
      <alignment wrapText="1"/>
    </xf>
    <xf numFmtId="166" fontId="2" fillId="0" borderId="26" xfId="1" applyNumberFormat="1" applyFont="1" applyFill="1" applyBorder="1" applyAlignment="1">
      <alignment horizontal="right" wrapText="1"/>
    </xf>
    <xf numFmtId="164" fontId="2" fillId="0" borderId="26" xfId="1" applyNumberFormat="1" applyFont="1" applyFill="1" applyBorder="1" applyAlignment="1">
      <alignment horizontal="right" wrapText="1"/>
    </xf>
    <xf numFmtId="0" fontId="2" fillId="0" borderId="32" xfId="2" applyFont="1" applyFill="1" applyBorder="1" applyAlignment="1">
      <alignment wrapText="1"/>
    </xf>
    <xf numFmtId="164" fontId="2" fillId="0" borderId="33" xfId="1" applyNumberFormat="1" applyFont="1" applyFill="1" applyBorder="1" applyAlignment="1">
      <alignment horizontal="right" wrapText="1"/>
    </xf>
    <xf numFmtId="0" fontId="2" fillId="0" borderId="34" xfId="2" applyFont="1" applyFill="1" applyBorder="1" applyAlignment="1">
      <alignment wrapText="1"/>
    </xf>
    <xf numFmtId="0" fontId="2" fillId="0" borderId="35" xfId="2" applyFont="1" applyFill="1" applyBorder="1" applyAlignment="1">
      <alignment wrapText="1"/>
    </xf>
    <xf numFmtId="164" fontId="2" fillId="0" borderId="35" xfId="1" applyNumberFormat="1" applyFont="1" applyFill="1" applyBorder="1" applyAlignment="1">
      <alignment horizontal="right" wrapText="1"/>
    </xf>
    <xf numFmtId="166" fontId="2" fillId="0" borderId="35" xfId="1" applyNumberFormat="1" applyFont="1" applyFill="1" applyBorder="1" applyAlignment="1">
      <alignment wrapText="1"/>
    </xf>
    <xf numFmtId="165" fontId="2" fillId="0" borderId="35" xfId="1" applyNumberFormat="1" applyFont="1" applyFill="1" applyBorder="1" applyAlignment="1">
      <alignment horizontal="right" wrapText="1"/>
    </xf>
    <xf numFmtId="164" fontId="2" fillId="0" borderId="36" xfId="1" applyNumberFormat="1" applyFont="1" applyFill="1" applyBorder="1" applyAlignment="1">
      <alignment horizontal="right" wrapText="1"/>
    </xf>
    <xf numFmtId="0" fontId="2" fillId="0" borderId="3" xfId="2" applyFont="1" applyFill="1" applyBorder="1" applyAlignment="1">
      <alignment horizontal="right" wrapText="1"/>
    </xf>
    <xf numFmtId="0" fontId="0" fillId="0" borderId="37" xfId="0" applyBorder="1"/>
    <xf numFmtId="0" fontId="4" fillId="0" borderId="38" xfId="2" applyFont="1" applyFill="1" applyBorder="1" applyAlignment="1">
      <alignment horizontal="right" wrapText="1"/>
    </xf>
    <xf numFmtId="164" fontId="2" fillId="0" borderId="38" xfId="1" applyNumberFormat="1" applyFont="1" applyFill="1" applyBorder="1" applyAlignment="1">
      <alignment horizontal="right" wrapText="1"/>
    </xf>
    <xf numFmtId="164" fontId="2" fillId="0" borderId="39" xfId="1" applyNumberFormat="1" applyFont="1" applyFill="1" applyBorder="1" applyAlignment="1">
      <alignment horizontal="right" wrapText="1"/>
    </xf>
    <xf numFmtId="0" fontId="2" fillId="0" borderId="40" xfId="2" applyFont="1" applyFill="1" applyBorder="1" applyAlignment="1">
      <alignment wrapText="1"/>
    </xf>
    <xf numFmtId="0" fontId="2" fillId="0" borderId="10" xfId="2" applyFont="1" applyFill="1" applyBorder="1" applyAlignment="1">
      <alignment horizontal="right" wrapText="1"/>
    </xf>
    <xf numFmtId="0" fontId="6" fillId="0" borderId="21" xfId="2" applyFont="1" applyFill="1" applyBorder="1" applyAlignment="1">
      <alignment horizontal="center" wrapText="1"/>
    </xf>
    <xf numFmtId="0" fontId="4" fillId="0" borderId="24" xfId="2" applyFont="1" applyFill="1" applyBorder="1" applyAlignment="1">
      <alignment wrapText="1"/>
    </xf>
    <xf numFmtId="0" fontId="2" fillId="0" borderId="24" xfId="2" applyFont="1" applyFill="1" applyBorder="1" applyAlignment="1">
      <alignment wrapText="1"/>
    </xf>
    <xf numFmtId="0" fontId="2" fillId="0" borderId="41" xfId="2" applyFont="1" applyFill="1" applyBorder="1" applyAlignment="1">
      <alignment wrapText="1"/>
    </xf>
    <xf numFmtId="0" fontId="4" fillId="4" borderId="42" xfId="2" applyFont="1" applyFill="1" applyBorder="1" applyAlignment="1">
      <alignment horizontal="center"/>
    </xf>
    <xf numFmtId="0" fontId="2" fillId="0" borderId="25" xfId="2" applyFont="1" applyFill="1" applyBorder="1" applyAlignment="1">
      <alignment horizontal="right" wrapText="1"/>
    </xf>
    <xf numFmtId="3" fontId="2" fillId="0" borderId="15" xfId="2" applyNumberFormat="1" applyFont="1" applyFill="1" applyBorder="1" applyAlignment="1">
      <alignment horizontal="right" wrapText="1"/>
    </xf>
    <xf numFmtId="0" fontId="2" fillId="0" borderId="43" xfId="2" applyFont="1" applyFill="1" applyBorder="1" applyAlignment="1">
      <alignment wrapText="1"/>
    </xf>
    <xf numFmtId="0" fontId="2" fillId="0" borderId="44" xfId="2" applyFont="1" applyFill="1" applyBorder="1" applyAlignment="1">
      <alignment horizontal="right" wrapText="1"/>
    </xf>
    <xf numFmtId="0" fontId="2" fillId="0" borderId="45" xfId="2" applyFont="1" applyFill="1" applyBorder="1" applyAlignment="1">
      <alignment wrapText="1"/>
    </xf>
    <xf numFmtId="0" fontId="2" fillId="0" borderId="46" xfId="2" applyFont="1" applyFill="1" applyBorder="1" applyAlignment="1">
      <alignment horizontal="right" wrapText="1"/>
    </xf>
    <xf numFmtId="0" fontId="2" fillId="0" borderId="47" xfId="2" applyFont="1" applyFill="1" applyBorder="1" applyAlignment="1">
      <alignment wrapText="1"/>
    </xf>
  </cellXfs>
  <cellStyles count="5">
    <cellStyle name="Comma" xfId="1" builtinId="3"/>
    <cellStyle name="Normal" xfId="0" builtinId="0"/>
    <cellStyle name="Normal_Jan - Mar" xfId="3"/>
    <cellStyle name="Normal_Jan - Mar_1" xfId="4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75" zoomScaleNormal="75" workbookViewId="0">
      <pane xSplit="2" ySplit="10" topLeftCell="C11" activePane="bottomRight" state="frozen"/>
      <selection pane="topRight" activeCell="C1" sqref="C1"/>
      <selection pane="bottomLeft" activeCell="A3" sqref="A3"/>
      <selection pane="bottomRight" activeCell="B45" sqref="B45"/>
    </sheetView>
  </sheetViews>
  <sheetFormatPr defaultRowHeight="12.5" x14ac:dyDescent="0.25"/>
  <cols>
    <col min="1" max="1" width="26.81640625" customWidth="1"/>
    <col min="2" max="2" width="21.26953125" customWidth="1"/>
    <col min="3" max="3" width="12.54296875" customWidth="1"/>
    <col min="4" max="4" width="11.26953125" bestFit="1" customWidth="1"/>
    <col min="5" max="5" width="11" customWidth="1"/>
    <col min="6" max="6" width="8.7265625" bestFit="1" customWidth="1"/>
    <col min="7" max="7" width="9.7265625" customWidth="1"/>
    <col min="8" max="8" width="17" customWidth="1"/>
    <col min="9" max="9" width="10.453125" bestFit="1" customWidth="1"/>
    <col min="10" max="10" width="12.26953125" customWidth="1"/>
    <col min="11" max="11" width="10.453125" bestFit="1" customWidth="1"/>
    <col min="12" max="12" width="9.26953125" bestFit="1" customWidth="1"/>
    <col min="13" max="13" width="10.453125" bestFit="1" customWidth="1"/>
    <col min="14" max="14" width="5.54296875" customWidth="1"/>
    <col min="15" max="15" width="22.7265625" bestFit="1" customWidth="1"/>
    <col min="16" max="16" width="11.54296875" bestFit="1" customWidth="1"/>
    <col min="17" max="17" width="7.81640625" bestFit="1" customWidth="1"/>
    <col min="18" max="18" width="7.453125" bestFit="1" customWidth="1"/>
    <col min="19" max="19" width="9.7265625" bestFit="1" customWidth="1"/>
    <col min="20" max="20" width="5.453125" bestFit="1" customWidth="1"/>
    <col min="22" max="22" width="11" bestFit="1" customWidth="1"/>
    <col min="23" max="23" width="16.81640625" bestFit="1" customWidth="1"/>
    <col min="24" max="24" width="14.1796875" bestFit="1" customWidth="1"/>
    <col min="25" max="25" width="19.1796875" bestFit="1" customWidth="1"/>
    <col min="26" max="26" width="16.81640625" bestFit="1" customWidth="1"/>
  </cols>
  <sheetData>
    <row r="1" spans="1:26" x14ac:dyDescent="0.25">
      <c r="A1" t="s">
        <v>58</v>
      </c>
      <c r="B1" s="84"/>
      <c r="C1" s="84"/>
    </row>
    <row r="2" spans="1:26" x14ac:dyDescent="0.25">
      <c r="A2" s="85" t="s">
        <v>77</v>
      </c>
      <c r="B2" s="84"/>
    </row>
    <row r="3" spans="1:26" x14ac:dyDescent="0.25">
      <c r="A3" s="85" t="s">
        <v>78</v>
      </c>
      <c r="B3" s="84"/>
      <c r="C3" s="84"/>
    </row>
    <row r="4" spans="1:26" x14ac:dyDescent="0.25">
      <c r="B4" s="84"/>
    </row>
    <row r="5" spans="1:26" ht="13" thickBot="1" x14ac:dyDescent="0.3">
      <c r="A5" s="86" t="s">
        <v>59</v>
      </c>
      <c r="B5" s="84"/>
    </row>
    <row r="6" spans="1:26" ht="64" thickBot="1" x14ac:dyDescent="0.4">
      <c r="A6" s="87" t="s">
        <v>60</v>
      </c>
      <c r="B6" s="88" t="s">
        <v>61</v>
      </c>
      <c r="C6" s="90" t="s">
        <v>79</v>
      </c>
      <c r="D6" s="90" t="s">
        <v>62</v>
      </c>
      <c r="F6" s="92" t="s">
        <v>64</v>
      </c>
    </row>
    <row r="7" spans="1:26" ht="16" thickBot="1" x14ac:dyDescent="0.4">
      <c r="A7">
        <v>84</v>
      </c>
      <c r="B7" s="91" t="s">
        <v>63</v>
      </c>
      <c r="C7" s="89">
        <v>5400</v>
      </c>
      <c r="D7" s="113">
        <v>456</v>
      </c>
      <c r="F7" s="92" t="s">
        <v>65</v>
      </c>
    </row>
    <row r="9" spans="1:26" s="113" customFormat="1" ht="13" x14ac:dyDescent="0.3">
      <c r="C9" s="114" t="s">
        <v>6</v>
      </c>
      <c r="D9" s="114"/>
      <c r="E9" s="115" t="s">
        <v>7</v>
      </c>
      <c r="F9" s="115"/>
      <c r="G9" s="115"/>
      <c r="H9" s="116" t="s">
        <v>11</v>
      </c>
      <c r="I9" s="116"/>
      <c r="J9" s="117" t="s">
        <v>16</v>
      </c>
      <c r="K9" s="117"/>
      <c r="L9" s="117"/>
      <c r="M9" s="117"/>
    </row>
    <row r="10" spans="1:26" s="113" customFormat="1" ht="13" x14ac:dyDescent="0.3">
      <c r="A10" s="118" t="s">
        <v>19</v>
      </c>
      <c r="B10" s="118" t="s">
        <v>13</v>
      </c>
      <c r="C10" s="119" t="s">
        <v>3</v>
      </c>
      <c r="D10" s="119" t="s">
        <v>4</v>
      </c>
      <c r="E10" s="120" t="s">
        <v>0</v>
      </c>
      <c r="F10" s="120" t="s">
        <v>1</v>
      </c>
      <c r="G10" s="120" t="s">
        <v>2</v>
      </c>
      <c r="H10" s="121" t="s">
        <v>9</v>
      </c>
      <c r="I10" s="121" t="s">
        <v>10</v>
      </c>
      <c r="J10" s="122" t="s">
        <v>27</v>
      </c>
      <c r="K10" s="122" t="s">
        <v>14</v>
      </c>
      <c r="L10" s="122" t="s">
        <v>15</v>
      </c>
      <c r="M10" s="122" t="s">
        <v>8</v>
      </c>
    </row>
    <row r="11" spans="1:26" ht="14.5" x14ac:dyDescent="0.35">
      <c r="A11" s="13" t="s">
        <v>17</v>
      </c>
      <c r="B11" s="14"/>
      <c r="C11" s="15"/>
      <c r="D11" s="16"/>
      <c r="E11" s="17"/>
      <c r="F11" s="17"/>
      <c r="G11" s="17"/>
      <c r="H11" s="15"/>
      <c r="I11" s="15"/>
      <c r="J11" s="15"/>
      <c r="K11" s="15"/>
      <c r="L11" s="15"/>
      <c r="M11" s="124"/>
      <c r="O11" s="47"/>
      <c r="P11" s="47"/>
      <c r="Q11" s="47"/>
      <c r="R11" s="47"/>
      <c r="S11" s="47"/>
      <c r="T11" s="47"/>
      <c r="U11" s="50"/>
      <c r="V11" s="50"/>
      <c r="W11" s="47"/>
      <c r="X11" s="47"/>
      <c r="Y11" s="47"/>
      <c r="Z11" s="47"/>
    </row>
    <row r="12" spans="1:26" s="60" customFormat="1" ht="14.5" x14ac:dyDescent="0.35">
      <c r="A12" s="59" t="s">
        <v>39</v>
      </c>
      <c r="B12" s="67" t="s">
        <v>41</v>
      </c>
      <c r="C12" s="63">
        <v>50.8</v>
      </c>
      <c r="D12" s="64">
        <v>5</v>
      </c>
      <c r="E12" s="5">
        <v>143</v>
      </c>
      <c r="F12" s="123">
        <v>788</v>
      </c>
      <c r="G12" s="4">
        <f>SUM(E12:F12)</f>
        <v>931</v>
      </c>
      <c r="H12" s="65">
        <v>144</v>
      </c>
      <c r="I12" s="63">
        <v>787</v>
      </c>
      <c r="J12" s="63">
        <v>198</v>
      </c>
      <c r="K12" s="63">
        <v>9</v>
      </c>
      <c r="L12" s="66"/>
      <c r="M12" s="108">
        <f t="shared" ref="M12:M24" si="0">SUM(J12:L12)</f>
        <v>207</v>
      </c>
      <c r="O12" s="61"/>
      <c r="P12" s="61"/>
      <c r="Q12" s="61"/>
      <c r="R12" s="61"/>
      <c r="S12" s="61"/>
      <c r="T12" s="61"/>
      <c r="U12" s="62"/>
      <c r="V12" s="62"/>
      <c r="W12" s="61"/>
      <c r="X12" s="61"/>
      <c r="Y12" s="61"/>
      <c r="Z12" s="61"/>
    </row>
    <row r="13" spans="1:26" s="57" customFormat="1" ht="14.5" x14ac:dyDescent="0.35">
      <c r="A13" s="56" t="s">
        <v>20</v>
      </c>
      <c r="B13" s="52" t="s">
        <v>26</v>
      </c>
      <c r="C13" s="9">
        <v>194.45</v>
      </c>
      <c r="D13" s="11">
        <v>1.5</v>
      </c>
      <c r="E13" s="3">
        <v>144</v>
      </c>
      <c r="F13" s="95">
        <v>20</v>
      </c>
      <c r="G13" s="4">
        <f>SUM(E13:F13)</f>
        <v>164</v>
      </c>
      <c r="H13" s="4">
        <v>142</v>
      </c>
      <c r="I13" s="3">
        <v>22</v>
      </c>
      <c r="J13" s="9">
        <v>185.5</v>
      </c>
      <c r="K13" s="9"/>
      <c r="L13" s="104"/>
      <c r="M13" s="108">
        <f t="shared" si="0"/>
        <v>185.5</v>
      </c>
      <c r="O13" s="48"/>
      <c r="P13" s="49"/>
      <c r="Q13" s="49"/>
      <c r="R13" s="49"/>
      <c r="S13" s="49"/>
      <c r="T13" s="49"/>
      <c r="U13" s="51"/>
      <c r="V13" s="58"/>
      <c r="W13" s="49"/>
      <c r="X13" s="49"/>
      <c r="Y13" s="49"/>
      <c r="Z13" s="49"/>
    </row>
    <row r="14" spans="1:26" s="57" customFormat="1" ht="14.5" x14ac:dyDescent="0.35">
      <c r="A14" s="56" t="s">
        <v>45</v>
      </c>
      <c r="B14" s="52" t="s">
        <v>48</v>
      </c>
      <c r="C14" s="9">
        <v>6.06</v>
      </c>
      <c r="D14" s="11">
        <v>8.1900000000000001E-2</v>
      </c>
      <c r="E14" s="3">
        <v>16</v>
      </c>
      <c r="F14" s="95"/>
      <c r="G14" s="4">
        <f>SUM(E14:F14)</f>
        <v>16</v>
      </c>
      <c r="H14" s="4">
        <v>6</v>
      </c>
      <c r="I14" s="3">
        <v>10</v>
      </c>
      <c r="J14" s="9">
        <v>189</v>
      </c>
      <c r="K14" s="9"/>
      <c r="L14" s="104"/>
      <c r="M14" s="108">
        <f t="shared" si="0"/>
        <v>189</v>
      </c>
      <c r="O14" s="48"/>
      <c r="P14" s="49"/>
      <c r="Q14" s="49"/>
      <c r="R14" s="49"/>
      <c r="S14" s="49"/>
      <c r="T14" s="49"/>
      <c r="U14" s="51"/>
      <c r="V14" s="58"/>
      <c r="W14" s="49"/>
      <c r="X14" s="49"/>
      <c r="Y14" s="49"/>
      <c r="Z14" s="49"/>
    </row>
    <row r="15" spans="1:26" s="57" customFormat="1" ht="14.5" x14ac:dyDescent="0.35">
      <c r="A15" s="56" t="s">
        <v>21</v>
      </c>
      <c r="B15" s="52" t="s">
        <v>25</v>
      </c>
      <c r="C15" s="9">
        <v>1170.5</v>
      </c>
      <c r="D15" s="11">
        <v>82.201999999999998</v>
      </c>
      <c r="E15" s="3">
        <v>1056</v>
      </c>
      <c r="F15" s="95">
        <v>2040</v>
      </c>
      <c r="G15" s="4">
        <f t="shared" ref="G15:G23" si="1">SUM(E15:F15)</f>
        <v>3096</v>
      </c>
      <c r="H15" s="4">
        <v>1257</v>
      </c>
      <c r="I15" s="3">
        <v>1837</v>
      </c>
      <c r="J15" s="9">
        <v>2089.5</v>
      </c>
      <c r="K15" s="9"/>
      <c r="L15" s="104">
        <v>293</v>
      </c>
      <c r="M15" s="108">
        <f t="shared" si="0"/>
        <v>2382.5</v>
      </c>
      <c r="O15" s="48"/>
      <c r="P15" s="49"/>
      <c r="Q15" s="49"/>
      <c r="R15" s="49"/>
      <c r="S15" s="49"/>
      <c r="T15" s="49"/>
      <c r="U15" s="51"/>
      <c r="V15" s="51"/>
      <c r="W15" s="49"/>
      <c r="X15" s="49"/>
      <c r="Y15" s="49"/>
      <c r="Z15" s="49"/>
    </row>
    <row r="16" spans="1:26" s="57" customFormat="1" ht="14.5" x14ac:dyDescent="0.35">
      <c r="A16" s="56" t="s">
        <v>46</v>
      </c>
      <c r="B16" s="52" t="s">
        <v>49</v>
      </c>
      <c r="C16" s="9">
        <v>340.40600000000001</v>
      </c>
      <c r="D16" s="11">
        <v>0.1331</v>
      </c>
      <c r="E16" s="3">
        <v>55</v>
      </c>
      <c r="F16" s="95">
        <v>47</v>
      </c>
      <c r="G16" s="4">
        <f t="shared" si="1"/>
        <v>102</v>
      </c>
      <c r="H16" s="4">
        <v>83</v>
      </c>
      <c r="I16" s="3">
        <v>19</v>
      </c>
      <c r="J16" s="9">
        <v>566.25</v>
      </c>
      <c r="K16" s="9"/>
      <c r="L16" s="104"/>
      <c r="M16" s="108">
        <f t="shared" si="0"/>
        <v>566.25</v>
      </c>
      <c r="O16" s="48"/>
      <c r="P16" s="49"/>
      <c r="Q16" s="49"/>
      <c r="R16" s="49"/>
      <c r="S16" s="49"/>
      <c r="T16" s="49"/>
      <c r="U16" s="53"/>
      <c r="V16" s="51"/>
      <c r="W16" s="49"/>
      <c r="X16" s="49"/>
      <c r="Y16" s="49"/>
      <c r="Z16" s="49"/>
    </row>
    <row r="17" spans="1:26" s="79" customFormat="1" ht="14.5" x14ac:dyDescent="0.35">
      <c r="A17" s="74" t="s">
        <v>22</v>
      </c>
      <c r="B17" s="75" t="s">
        <v>23</v>
      </c>
      <c r="C17" s="76">
        <v>1071</v>
      </c>
      <c r="D17" s="77">
        <v>729.45</v>
      </c>
      <c r="E17" s="78">
        <v>51619</v>
      </c>
      <c r="F17" s="96">
        <v>1505</v>
      </c>
      <c r="G17" s="102">
        <f t="shared" si="1"/>
        <v>53124</v>
      </c>
      <c r="H17" s="98">
        <v>53124</v>
      </c>
      <c r="I17" s="3"/>
      <c r="J17" s="9">
        <v>6913</v>
      </c>
      <c r="K17" s="9"/>
      <c r="L17" s="104">
        <v>890.5</v>
      </c>
      <c r="M17" s="108">
        <f>SUM(J17:L17)</f>
        <v>7803.5</v>
      </c>
      <c r="N17" s="79" t="s">
        <v>73</v>
      </c>
      <c r="O17" s="94" t="s">
        <v>67</v>
      </c>
      <c r="P17" s="80"/>
      <c r="Q17" s="80"/>
      <c r="R17" s="80"/>
      <c r="S17" s="80"/>
      <c r="T17" s="80"/>
      <c r="U17" s="81"/>
      <c r="V17" s="82"/>
      <c r="W17" s="80"/>
      <c r="X17" s="80"/>
      <c r="Y17" s="80"/>
      <c r="Z17" s="80"/>
    </row>
    <row r="18" spans="1:26" s="57" customFormat="1" ht="14.5" x14ac:dyDescent="0.35">
      <c r="A18" s="56" t="s">
        <v>30</v>
      </c>
      <c r="B18" s="52" t="s">
        <v>32</v>
      </c>
      <c r="C18" s="9">
        <v>2055.5100000000002</v>
      </c>
      <c r="D18" s="11">
        <v>30.19</v>
      </c>
      <c r="E18" s="3">
        <v>48</v>
      </c>
      <c r="F18" s="96">
        <v>4173</v>
      </c>
      <c r="G18" s="4">
        <f t="shared" si="1"/>
        <v>4221</v>
      </c>
      <c r="H18" s="98">
        <v>79</v>
      </c>
      <c r="I18" s="3">
        <v>4142</v>
      </c>
      <c r="J18" s="9">
        <v>1234</v>
      </c>
      <c r="K18" s="9"/>
      <c r="L18" s="104">
        <v>104</v>
      </c>
      <c r="M18" s="108">
        <f t="shared" si="0"/>
        <v>1338</v>
      </c>
      <c r="N18" s="79" t="s">
        <v>73</v>
      </c>
      <c r="O18" s="94" t="s">
        <v>71</v>
      </c>
      <c r="P18" s="49"/>
      <c r="Q18" s="49"/>
      <c r="R18" s="49"/>
      <c r="S18" s="49"/>
      <c r="T18" s="49"/>
      <c r="U18" s="58"/>
      <c r="V18" s="53"/>
      <c r="W18" s="49"/>
      <c r="X18" s="49"/>
      <c r="Y18" s="49"/>
      <c r="Z18" s="49"/>
    </row>
    <row r="19" spans="1:26" s="57" customFormat="1" ht="14.5" x14ac:dyDescent="0.35">
      <c r="A19" s="56" t="s">
        <v>5</v>
      </c>
      <c r="B19" s="52" t="s">
        <v>24</v>
      </c>
      <c r="C19" s="9">
        <v>96.46</v>
      </c>
      <c r="D19" s="11">
        <v>7.45</v>
      </c>
      <c r="E19" s="3">
        <v>842</v>
      </c>
      <c r="F19" s="95">
        <v>412</v>
      </c>
      <c r="G19" s="4">
        <f t="shared" si="1"/>
        <v>1254</v>
      </c>
      <c r="H19" s="98">
        <v>1251</v>
      </c>
      <c r="I19" s="3">
        <v>3</v>
      </c>
      <c r="J19" s="9">
        <v>648</v>
      </c>
      <c r="K19" s="9"/>
      <c r="L19" s="104"/>
      <c r="M19" s="108">
        <f t="shared" si="0"/>
        <v>648</v>
      </c>
      <c r="P19" s="49"/>
      <c r="Q19" s="49"/>
      <c r="R19" s="49"/>
      <c r="S19" s="49"/>
      <c r="T19" s="49"/>
      <c r="W19" s="49"/>
      <c r="X19" s="49"/>
      <c r="Y19" s="49"/>
      <c r="Z19" s="49"/>
    </row>
    <row r="20" spans="1:26" s="57" customFormat="1" ht="14.5" x14ac:dyDescent="0.35">
      <c r="A20" s="74" t="s">
        <v>66</v>
      </c>
      <c r="B20" s="75" t="s">
        <v>40</v>
      </c>
      <c r="C20" s="76">
        <v>22</v>
      </c>
      <c r="D20" s="77"/>
      <c r="E20" s="83">
        <v>0</v>
      </c>
      <c r="F20" s="97">
        <v>0</v>
      </c>
      <c r="G20" s="103">
        <v>0</v>
      </c>
      <c r="H20" s="99"/>
      <c r="I20" s="78"/>
      <c r="J20" s="76">
        <v>40</v>
      </c>
      <c r="K20" s="76"/>
      <c r="L20" s="105"/>
      <c r="M20" s="109">
        <f t="shared" si="0"/>
        <v>40</v>
      </c>
      <c r="N20" s="79" t="s">
        <v>73</v>
      </c>
      <c r="O20" s="94" t="s">
        <v>68</v>
      </c>
      <c r="P20" s="49"/>
      <c r="Q20" s="49"/>
      <c r="R20" s="49"/>
      <c r="S20" s="49"/>
      <c r="T20" s="49"/>
      <c r="W20" s="49"/>
      <c r="X20" s="49"/>
      <c r="Y20" s="49"/>
      <c r="Z20" s="49"/>
    </row>
    <row r="21" spans="1:26" s="57" customFormat="1" ht="14.5" x14ac:dyDescent="0.35">
      <c r="A21" s="56" t="s">
        <v>47</v>
      </c>
      <c r="B21" s="52" t="s">
        <v>54</v>
      </c>
      <c r="C21" s="9">
        <v>669</v>
      </c>
      <c r="D21" s="11">
        <v>21</v>
      </c>
      <c r="E21" s="3">
        <v>383</v>
      </c>
      <c r="F21" s="95">
        <v>191</v>
      </c>
      <c r="G21" s="4">
        <f t="shared" si="1"/>
        <v>574</v>
      </c>
      <c r="H21" s="98">
        <v>445</v>
      </c>
      <c r="I21" s="3">
        <v>129</v>
      </c>
      <c r="J21" s="9">
        <v>756</v>
      </c>
      <c r="K21" s="9"/>
      <c r="L21" s="104">
        <v>64</v>
      </c>
      <c r="M21" s="108">
        <f t="shared" si="0"/>
        <v>820</v>
      </c>
      <c r="O21" s="48"/>
      <c r="P21" s="49"/>
      <c r="Q21" s="49"/>
      <c r="R21" s="49"/>
      <c r="S21" s="49"/>
      <c r="T21" s="49"/>
      <c r="W21" s="49"/>
      <c r="X21" s="49"/>
      <c r="Y21" s="49"/>
      <c r="Z21" s="49"/>
    </row>
    <row r="22" spans="1:26" s="57" customFormat="1" ht="14.5" x14ac:dyDescent="0.35">
      <c r="A22" s="56" t="s">
        <v>28</v>
      </c>
      <c r="B22" s="52" t="s">
        <v>29</v>
      </c>
      <c r="C22" s="9">
        <v>448</v>
      </c>
      <c r="D22" s="11">
        <v>9.6</v>
      </c>
      <c r="E22" s="3">
        <v>77</v>
      </c>
      <c r="F22" s="95">
        <v>340</v>
      </c>
      <c r="G22" s="4">
        <f t="shared" si="1"/>
        <v>417</v>
      </c>
      <c r="H22" s="100">
        <v>102</v>
      </c>
      <c r="I22" s="3">
        <v>315</v>
      </c>
      <c r="J22" s="9">
        <v>832</v>
      </c>
      <c r="K22" s="9">
        <v>243</v>
      </c>
      <c r="L22" s="104">
        <v>10</v>
      </c>
      <c r="M22" s="108">
        <f t="shared" si="0"/>
        <v>1085</v>
      </c>
      <c r="O22" s="48"/>
      <c r="P22" s="49"/>
      <c r="Q22" s="49"/>
      <c r="R22" s="49"/>
      <c r="S22" s="49"/>
      <c r="T22" s="49"/>
      <c r="U22" s="51"/>
      <c r="V22" s="51"/>
      <c r="W22" s="49"/>
      <c r="X22" s="49"/>
      <c r="Y22" s="49"/>
      <c r="Z22" s="49"/>
    </row>
    <row r="23" spans="1:26" s="57" customFormat="1" ht="14.5" x14ac:dyDescent="0.35">
      <c r="A23" s="56" t="s">
        <v>31</v>
      </c>
      <c r="B23" s="52" t="s">
        <v>33</v>
      </c>
      <c r="C23" s="9">
        <v>43.31</v>
      </c>
      <c r="D23" s="11">
        <v>8.57</v>
      </c>
      <c r="E23" s="3">
        <v>5294</v>
      </c>
      <c r="F23" s="95">
        <v>33</v>
      </c>
      <c r="G23" s="4">
        <f t="shared" si="1"/>
        <v>5327</v>
      </c>
      <c r="H23" s="100">
        <v>5327</v>
      </c>
      <c r="I23" s="3"/>
      <c r="J23" s="9">
        <v>297</v>
      </c>
      <c r="K23" s="9"/>
      <c r="L23" s="104"/>
      <c r="M23" s="108">
        <f t="shared" si="0"/>
        <v>297</v>
      </c>
      <c r="O23" s="54" t="s">
        <v>74</v>
      </c>
      <c r="P23" s="55"/>
      <c r="Q23" s="55"/>
      <c r="R23" s="55"/>
      <c r="S23" s="55"/>
      <c r="T23" s="55"/>
      <c r="U23" s="58"/>
      <c r="V23" s="53"/>
      <c r="W23" s="55"/>
      <c r="X23" s="55"/>
      <c r="Y23" s="55"/>
      <c r="Z23" s="55"/>
    </row>
    <row r="24" spans="1:26" ht="14" x14ac:dyDescent="0.3">
      <c r="A24" s="24" t="s">
        <v>69</v>
      </c>
      <c r="B24" s="1" t="s">
        <v>55</v>
      </c>
      <c r="C24" s="9">
        <v>134.5</v>
      </c>
      <c r="D24" s="11">
        <v>1.5E-3</v>
      </c>
      <c r="E24" s="3">
        <v>3</v>
      </c>
      <c r="F24" s="3"/>
      <c r="G24" s="7">
        <v>3</v>
      </c>
      <c r="H24" s="3">
        <v>3</v>
      </c>
      <c r="I24" s="3"/>
      <c r="J24" s="9">
        <v>50</v>
      </c>
      <c r="K24" s="9">
        <v>20</v>
      </c>
      <c r="L24" s="9"/>
      <c r="M24" s="107">
        <f t="shared" si="0"/>
        <v>70</v>
      </c>
      <c r="N24" s="79" t="s">
        <v>73</v>
      </c>
      <c r="O24" s="93" t="s">
        <v>70</v>
      </c>
    </row>
    <row r="25" spans="1:26" ht="14" x14ac:dyDescent="0.3">
      <c r="C25" s="73">
        <f>SUM(C12:C24)</f>
        <v>6301.996000000001</v>
      </c>
      <c r="D25" s="73">
        <f t="shared" ref="D25:M25" si="2">SUM(D12:D24)</f>
        <v>895.17850000000021</v>
      </c>
      <c r="E25" s="73">
        <f t="shared" si="2"/>
        <v>59680</v>
      </c>
      <c r="F25" s="73">
        <f t="shared" si="2"/>
        <v>9549</v>
      </c>
      <c r="G25" s="73">
        <f t="shared" si="2"/>
        <v>69229</v>
      </c>
      <c r="H25" s="73">
        <f t="shared" si="2"/>
        <v>61963</v>
      </c>
      <c r="I25" s="73">
        <f t="shared" si="2"/>
        <v>7264</v>
      </c>
      <c r="J25" s="73">
        <f t="shared" si="2"/>
        <v>13998.25</v>
      </c>
      <c r="K25" s="73">
        <f t="shared" si="2"/>
        <v>272</v>
      </c>
      <c r="L25" s="73">
        <f t="shared" si="2"/>
        <v>1361.5</v>
      </c>
      <c r="M25" s="110">
        <f t="shared" si="2"/>
        <v>15631.75</v>
      </c>
      <c r="N25" s="79" t="s">
        <v>73</v>
      </c>
      <c r="O25" s="93" t="s">
        <v>72</v>
      </c>
    </row>
    <row r="26" spans="1:26" x14ac:dyDescent="0.25">
      <c r="A26" s="32"/>
      <c r="B26" s="33"/>
      <c r="C26" s="22"/>
      <c r="D26" s="34"/>
      <c r="E26" s="35"/>
      <c r="F26" s="35"/>
      <c r="G26" s="35"/>
      <c r="H26" s="35"/>
      <c r="I26" s="35"/>
      <c r="J26" s="22"/>
      <c r="K26" s="36"/>
      <c r="L26" s="36"/>
      <c r="M26" s="37"/>
    </row>
    <row r="27" spans="1:26" x14ac:dyDescent="0.25">
      <c r="A27" s="26"/>
      <c r="B27" s="27"/>
      <c r="C27" s="28"/>
      <c r="D27" s="38"/>
      <c r="E27" s="30"/>
      <c r="F27" s="30"/>
      <c r="G27" s="30"/>
      <c r="H27" s="30"/>
      <c r="I27" s="30"/>
      <c r="J27" s="28"/>
      <c r="K27" s="28"/>
      <c r="L27" s="28"/>
      <c r="M27" s="31"/>
    </row>
    <row r="28" spans="1:26" x14ac:dyDescent="0.25">
      <c r="A28" s="6"/>
      <c r="B28" s="6"/>
      <c r="C28" s="8"/>
      <c r="D28" s="10"/>
      <c r="E28" s="7"/>
      <c r="F28" s="7"/>
      <c r="G28" s="7"/>
      <c r="H28" s="7"/>
      <c r="I28" s="7"/>
      <c r="J28" s="8"/>
      <c r="K28" s="8"/>
      <c r="L28" s="8"/>
      <c r="M28" s="8"/>
    </row>
    <row r="29" spans="1:26" ht="13" x14ac:dyDescent="0.3">
      <c r="A29" s="39" t="s">
        <v>12</v>
      </c>
      <c r="B29" s="40"/>
      <c r="C29" s="41"/>
      <c r="D29" s="42"/>
      <c r="E29" s="43"/>
      <c r="F29" s="43"/>
      <c r="G29" s="43"/>
      <c r="H29" s="43"/>
      <c r="I29" s="43"/>
      <c r="J29" s="41"/>
      <c r="K29" s="41"/>
      <c r="L29" s="41"/>
      <c r="M29" s="41"/>
    </row>
    <row r="30" spans="1:26" ht="13" x14ac:dyDescent="0.3">
      <c r="A30" s="18" t="s">
        <v>34</v>
      </c>
      <c r="B30" s="19" t="s">
        <v>35</v>
      </c>
      <c r="C30" s="112">
        <v>48191</v>
      </c>
      <c r="D30" s="44"/>
      <c r="E30" s="21"/>
      <c r="F30" s="21"/>
      <c r="G30" s="21"/>
      <c r="H30" s="21"/>
      <c r="I30" s="21"/>
      <c r="J30" s="20">
        <v>214</v>
      </c>
      <c r="K30" s="20"/>
      <c r="L30" s="20"/>
      <c r="M30" s="23"/>
    </row>
    <row r="31" spans="1:26" x14ac:dyDescent="0.25">
      <c r="A31" s="24" t="s">
        <v>51</v>
      </c>
      <c r="B31" s="1" t="s">
        <v>52</v>
      </c>
      <c r="C31" s="9">
        <v>244</v>
      </c>
      <c r="D31" s="12"/>
      <c r="E31" s="3"/>
      <c r="F31" s="3"/>
      <c r="G31" s="3"/>
      <c r="H31" s="3"/>
      <c r="I31" s="3"/>
      <c r="J31" s="9">
        <v>14.5</v>
      </c>
      <c r="K31" s="9"/>
      <c r="L31" s="9"/>
      <c r="M31" s="25"/>
    </row>
    <row r="32" spans="1:26" ht="13" x14ac:dyDescent="0.3">
      <c r="A32" s="71" t="s">
        <v>53</v>
      </c>
      <c r="B32" s="68" t="s">
        <v>57</v>
      </c>
      <c r="C32" s="65">
        <v>1340.92</v>
      </c>
      <c r="D32" s="42"/>
      <c r="E32" s="111">
        <v>1</v>
      </c>
      <c r="F32" s="43"/>
      <c r="G32" s="43"/>
      <c r="H32" s="43"/>
      <c r="I32" s="43"/>
      <c r="J32" s="41">
        <v>125</v>
      </c>
      <c r="K32" s="41"/>
      <c r="L32" s="41"/>
      <c r="M32" s="72"/>
      <c r="N32" s="79" t="s">
        <v>73</v>
      </c>
      <c r="O32" s="85" t="s">
        <v>75</v>
      </c>
    </row>
    <row r="33" spans="1:15" ht="13" x14ac:dyDescent="0.3">
      <c r="A33" s="70" t="s">
        <v>42</v>
      </c>
      <c r="B33" s="45"/>
      <c r="C33" s="46"/>
      <c r="D33" s="29"/>
      <c r="E33" s="30"/>
      <c r="F33" s="30"/>
      <c r="G33" s="30"/>
      <c r="H33" s="30"/>
      <c r="I33" s="30"/>
      <c r="J33" s="28"/>
      <c r="K33" s="28"/>
      <c r="L33" s="28"/>
      <c r="M33" s="31"/>
    </row>
    <row r="34" spans="1:15" x14ac:dyDescent="0.25">
      <c r="A34" s="125" t="s">
        <v>43</v>
      </c>
      <c r="B34" s="126" t="s">
        <v>44</v>
      </c>
      <c r="C34" s="36">
        <v>95.89</v>
      </c>
      <c r="D34" s="127">
        <v>20.9</v>
      </c>
      <c r="E34" s="101"/>
      <c r="F34" s="101"/>
      <c r="G34" s="101"/>
      <c r="H34" s="101"/>
      <c r="I34" s="101"/>
      <c r="J34" s="128">
        <v>96</v>
      </c>
      <c r="K34" s="128"/>
      <c r="L34" s="128"/>
      <c r="M34" s="106"/>
    </row>
    <row r="35" spans="1:15" x14ac:dyDescent="0.25">
      <c r="A35" s="129" t="s">
        <v>50</v>
      </c>
      <c r="B35" s="68"/>
      <c r="C35" s="69">
        <v>0.12</v>
      </c>
      <c r="D35" s="64"/>
      <c r="E35" s="5"/>
      <c r="F35" s="5"/>
      <c r="G35" s="5"/>
      <c r="H35" s="5"/>
      <c r="I35" s="5"/>
      <c r="J35" s="63">
        <v>325</v>
      </c>
      <c r="K35" s="63"/>
      <c r="L35" s="63"/>
      <c r="M35" s="130"/>
    </row>
    <row r="36" spans="1:15" x14ac:dyDescent="0.25">
      <c r="A36" s="131"/>
      <c r="B36" s="132"/>
      <c r="C36" s="133"/>
      <c r="D36" s="134"/>
      <c r="E36" s="135"/>
      <c r="F36" s="135"/>
      <c r="G36" s="135"/>
      <c r="H36" s="135"/>
      <c r="I36" s="135"/>
      <c r="J36" s="133"/>
      <c r="K36" s="133"/>
      <c r="L36" s="133"/>
      <c r="M36" s="136"/>
    </row>
    <row r="37" spans="1:15" ht="13" x14ac:dyDescent="0.3">
      <c r="A37" s="138"/>
      <c r="B37" s="139" t="s">
        <v>18</v>
      </c>
      <c r="C37" s="140">
        <f>SUM(C12:C36)</f>
        <v>62475.921999999999</v>
      </c>
      <c r="D37" s="140">
        <f>SUM(D12:D36)</f>
        <v>1811.2570000000005</v>
      </c>
      <c r="E37" s="140">
        <f>SUM(E12:E36)</f>
        <v>119361</v>
      </c>
      <c r="F37" s="140">
        <f>SUM(F12:F36)</f>
        <v>19098</v>
      </c>
      <c r="G37" s="140">
        <f>SUM(G12:G36)</f>
        <v>138458</v>
      </c>
      <c r="H37" s="140">
        <f t="shared" ref="H37:M37" si="3">SUM(H12:H36)</f>
        <v>123926</v>
      </c>
      <c r="I37" s="140">
        <f t="shared" si="3"/>
        <v>14528</v>
      </c>
      <c r="J37" s="140">
        <f t="shared" si="3"/>
        <v>28771</v>
      </c>
      <c r="K37" s="140">
        <f t="shared" si="3"/>
        <v>544</v>
      </c>
      <c r="L37" s="140">
        <f t="shared" si="3"/>
        <v>2723</v>
      </c>
      <c r="M37" s="141">
        <f t="shared" si="3"/>
        <v>31263.5</v>
      </c>
    </row>
    <row r="38" spans="1:15" x14ac:dyDescent="0.25">
      <c r="A38" s="18"/>
      <c r="B38" s="19"/>
      <c r="C38" s="143"/>
      <c r="D38" s="142"/>
      <c r="E38" s="137"/>
      <c r="F38" s="137"/>
      <c r="G38" s="137"/>
      <c r="H38" s="137"/>
      <c r="I38" s="137"/>
      <c r="J38" s="137"/>
      <c r="K38" s="137"/>
      <c r="L38" s="137"/>
      <c r="M38" s="137"/>
    </row>
    <row r="39" spans="1:15" ht="13" x14ac:dyDescent="0.3">
      <c r="A39" s="144" t="s">
        <v>36</v>
      </c>
      <c r="B39" s="1"/>
      <c r="C39" s="148" t="s">
        <v>6</v>
      </c>
      <c r="D39" s="148"/>
      <c r="E39" s="2"/>
      <c r="F39" s="2"/>
      <c r="G39" s="2"/>
      <c r="H39" s="2"/>
      <c r="I39" s="2"/>
      <c r="J39" s="2"/>
      <c r="K39" s="2"/>
      <c r="L39" s="2"/>
      <c r="M39" s="2"/>
    </row>
    <row r="40" spans="1:15" ht="13" x14ac:dyDescent="0.3">
      <c r="A40" s="24" t="s">
        <v>37</v>
      </c>
      <c r="B40" s="145">
        <v>574</v>
      </c>
      <c r="C40" s="150">
        <v>14579</v>
      </c>
      <c r="D40" s="151"/>
      <c r="E40" s="149"/>
      <c r="F40" s="2"/>
      <c r="G40" s="2"/>
      <c r="H40" s="2"/>
      <c r="I40" s="2"/>
      <c r="J40" s="2"/>
      <c r="K40" s="2"/>
      <c r="L40" s="2"/>
      <c r="M40" s="2"/>
      <c r="O40" s="85" t="s">
        <v>76</v>
      </c>
    </row>
    <row r="41" spans="1:15" x14ac:dyDescent="0.25">
      <c r="A41" s="24" t="s">
        <v>38</v>
      </c>
      <c r="B41" s="146">
        <v>27</v>
      </c>
      <c r="C41" s="152"/>
      <c r="D41" s="153"/>
      <c r="E41" s="149"/>
      <c r="F41" s="2"/>
      <c r="G41" s="2"/>
      <c r="H41" s="2"/>
      <c r="I41" s="2"/>
      <c r="J41" s="2"/>
      <c r="K41" s="2"/>
      <c r="L41" s="2"/>
      <c r="M41" s="2"/>
    </row>
    <row r="42" spans="1:15" ht="14.5" customHeight="1" x14ac:dyDescent="0.25">
      <c r="A42" s="26" t="s">
        <v>56</v>
      </c>
      <c r="B42" s="147">
        <v>11</v>
      </c>
      <c r="C42" s="154"/>
      <c r="D42" s="155"/>
      <c r="E42" s="149"/>
      <c r="F42" s="2"/>
      <c r="G42" s="2"/>
      <c r="H42" s="2"/>
      <c r="I42" s="2"/>
      <c r="J42" s="2"/>
      <c r="K42" s="2"/>
      <c r="L42" s="2"/>
      <c r="M42" s="2"/>
    </row>
  </sheetData>
  <sortState ref="O2:AC12">
    <sortCondition ref="O2:O12"/>
  </sortState>
  <mergeCells count="5">
    <mergeCell ref="E9:G9"/>
    <mergeCell ref="H9:I9"/>
    <mergeCell ref="C9:D9"/>
    <mergeCell ref="J9:M9"/>
    <mergeCell ref="C39:D39"/>
  </mergeCells>
  <phoneticPr fontId="3" type="noConversion"/>
  <pageMargins left="0.75" right="0.75" top="1" bottom="1" header="0.5" footer="0.5"/>
  <pageSetup orientation="portrait" horizontalDpi="1200" verticalDpi="1200" r:id="rId1"/>
  <headerFooter alignWithMargins="0"/>
  <ignoredErrors>
    <ignoredError sqref="G15 G16:G23 M15:M23 G12:G14 M12:M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Jan-Dec 2015</vt:lpstr>
    </vt:vector>
  </TitlesOfParts>
  <Company>misc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TeyaP</dc:creator>
  <cp:lastModifiedBy>Springer</cp:lastModifiedBy>
  <dcterms:created xsi:type="dcterms:W3CDTF">2014-04-30T23:16:47Z</dcterms:created>
  <dcterms:modified xsi:type="dcterms:W3CDTF">2016-02-16T21:57:06Z</dcterms:modified>
</cp:coreProperties>
</file>