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fileSharing userName="Kristine V. Castillo" algorithmName="SHA-512" hashValue="RFLrRnQeDUgFQUqj7VecMjqldozPQGaTRM/ZN+oaFg27CUd0MxYbl9s48nvQBx2K/XkB+0WyQn+xXKD6ngUZSQ==" saltValue="U6AW5Kk9Ksy2CTWYjYCYmA==" spinCount="100000"/>
  <workbookPr defaultThemeVersion="124226"/>
  <mc:AlternateContent xmlns:mc="http://schemas.openxmlformats.org/markup-compatibility/2006">
    <mc:Choice Requires="x15">
      <x15ac:absPath xmlns:x15ac="http://schemas.microsoft.com/office/spreadsheetml/2010/11/ac" url="S:\Budget\Report on Non-General Fund Information\FY 17 2018 Leg\NGF Final\"/>
    </mc:Choice>
  </mc:AlternateContent>
  <bookViews>
    <workbookView xWindow="0" yWindow="0" windowWidth="28800" windowHeight="12210"/>
  </bookViews>
  <sheets>
    <sheet name="T-901" sheetId="10" r:id="rId1"/>
    <sheet name="T-903" sheetId="8" r:id="rId2"/>
    <sheet name="T-902" sheetId="9" r:id="rId3"/>
    <sheet name="T-904" sheetId="7" r:id="rId4"/>
    <sheet name="T-905" sheetId="6" r:id="rId5"/>
    <sheet name="T-906" sheetId="5" r:id="rId6"/>
    <sheet name="T-907" sheetId="4" r:id="rId7"/>
    <sheet name="JVs T-907" sheetId="33" r:id="rId8"/>
    <sheet name="T-908" sheetId="29" r:id="rId9"/>
    <sheet name="T-909" sheetId="35" r:id="rId10"/>
    <sheet name="T-911" sheetId="14" r:id="rId11"/>
    <sheet name="T-915" sheetId="21" r:id="rId12"/>
    <sheet name="T-919" sheetId="30" r:id="rId13"/>
    <sheet name="T-920" sheetId="31" r:id="rId14"/>
    <sheet name="T-921" sheetId="22" r:id="rId15"/>
    <sheet name="T-922" sheetId="23" r:id="rId16"/>
    <sheet name="T-923" sheetId="24" r:id="rId17"/>
    <sheet name="T-924" sheetId="26" r:id="rId18"/>
    <sheet name="T-926" sheetId="27" r:id="rId19"/>
    <sheet name="T-930" sheetId="32" r:id="rId20"/>
    <sheet name="T-931" sheetId="16" r:id="rId21"/>
    <sheet name="T-932" sheetId="17" r:id="rId22"/>
    <sheet name="T-933" sheetId="18" r:id="rId23"/>
    <sheet name="T-934" sheetId="19" r:id="rId24"/>
    <sheet name="T-935" sheetId="28" r:id="rId25"/>
  </sheets>
  <calcPr calcId="171027"/>
</workbook>
</file>

<file path=xl/calcChain.xml><?xml version="1.0" encoding="utf-8"?>
<calcChain xmlns="http://schemas.openxmlformats.org/spreadsheetml/2006/main">
  <c r="E35" i="35" l="1"/>
  <c r="I31" i="35"/>
  <c r="H31" i="35"/>
  <c r="G31" i="35"/>
  <c r="F31" i="35"/>
  <c r="E31" i="35"/>
  <c r="D31" i="35"/>
  <c r="C31" i="35"/>
  <c r="C33" i="35" s="1"/>
  <c r="C37" i="35" l="1"/>
  <c r="D22" i="35"/>
  <c r="D33" i="35" s="1"/>
  <c r="D37" i="35" l="1"/>
  <c r="E22" i="35"/>
  <c r="E33" i="35" s="1"/>
  <c r="F22" i="35" l="1"/>
  <c r="F33" i="35" s="1"/>
  <c r="E37" i="35"/>
  <c r="F37" i="35" l="1"/>
  <c r="G22" i="35"/>
  <c r="G33" i="35" s="1"/>
  <c r="G37" i="35" l="1"/>
  <c r="H22" i="35"/>
  <c r="H33" i="35" s="1"/>
  <c r="H37" i="35" l="1"/>
  <c r="I22" i="35"/>
  <c r="I33" i="35" s="1"/>
  <c r="I37" i="35" s="1"/>
  <c r="H7" i="33" l="1"/>
  <c r="I31" i="32" l="1"/>
  <c r="H31" i="32"/>
  <c r="G31" i="32"/>
  <c r="F31" i="32"/>
  <c r="E31" i="32"/>
  <c r="D31" i="32"/>
  <c r="C31" i="32"/>
  <c r="C33" i="32" s="1"/>
  <c r="D22" i="32" l="1"/>
  <c r="D33" i="32" s="1"/>
  <c r="C37" i="32"/>
  <c r="D37" i="32" l="1"/>
  <c r="E22" i="32"/>
  <c r="E33" i="32" s="1"/>
  <c r="E37" i="32" l="1"/>
  <c r="F22" i="32"/>
  <c r="F33" i="32" s="1"/>
  <c r="G22" i="32" l="1"/>
  <c r="G33" i="32" s="1"/>
  <c r="F37" i="32"/>
  <c r="H22" i="32" l="1"/>
  <c r="H33" i="32" s="1"/>
  <c r="G37" i="32"/>
  <c r="H37" i="32" l="1"/>
  <c r="I22" i="32"/>
  <c r="I33" i="32" s="1"/>
  <c r="I37" i="32" s="1"/>
  <c r="I32" i="31" l="1"/>
  <c r="H32" i="31"/>
  <c r="G32" i="31"/>
  <c r="F32" i="31"/>
  <c r="E32" i="31"/>
  <c r="D32" i="31"/>
  <c r="C32" i="31"/>
  <c r="C34" i="31" s="1"/>
  <c r="I32" i="30"/>
  <c r="H32" i="30"/>
  <c r="G32" i="30"/>
  <c r="F32" i="30"/>
  <c r="E32" i="30"/>
  <c r="D32" i="30"/>
  <c r="C32" i="30"/>
  <c r="C34" i="30" s="1"/>
  <c r="C33" i="29"/>
  <c r="C37" i="29" s="1"/>
  <c r="I31" i="29"/>
  <c r="H31" i="29"/>
  <c r="G31" i="29"/>
  <c r="F31" i="29"/>
  <c r="E31" i="29"/>
  <c r="D31" i="29"/>
  <c r="C31" i="29"/>
  <c r="C38" i="31" l="1"/>
  <c r="D23" i="31"/>
  <c r="D34" i="31" s="1"/>
  <c r="C38" i="30"/>
  <c r="D23" i="30"/>
  <c r="D34" i="30" s="1"/>
  <c r="D22" i="29"/>
  <c r="D33" i="29" s="1"/>
  <c r="D38" i="30" l="1"/>
  <c r="E23" i="30"/>
  <c r="E34" i="30" s="1"/>
  <c r="D38" i="31"/>
  <c r="E23" i="31"/>
  <c r="E34" i="31" s="1"/>
  <c r="D37" i="29"/>
  <c r="E22" i="29"/>
  <c r="E33" i="29" s="1"/>
  <c r="F22" i="29" l="1"/>
  <c r="F33" i="29" s="1"/>
  <c r="E37" i="29"/>
  <c r="E38" i="30"/>
  <c r="F23" i="30"/>
  <c r="F34" i="30" s="1"/>
  <c r="E38" i="31"/>
  <c r="F23" i="31"/>
  <c r="F34" i="31" s="1"/>
  <c r="F38" i="30" l="1"/>
  <c r="G23" i="30"/>
  <c r="G34" i="30" s="1"/>
  <c r="F38" i="31"/>
  <c r="G23" i="31"/>
  <c r="G34" i="31" s="1"/>
  <c r="F37" i="29"/>
  <c r="G22" i="29"/>
  <c r="G33" i="29" s="1"/>
  <c r="H23" i="31" l="1"/>
  <c r="H34" i="31" s="1"/>
  <c r="G38" i="31"/>
  <c r="G37" i="29"/>
  <c r="H22" i="29"/>
  <c r="H33" i="29" s="1"/>
  <c r="G38" i="30"/>
  <c r="H23" i="30"/>
  <c r="H34" i="30" s="1"/>
  <c r="H37" i="29" l="1"/>
  <c r="I22" i="29"/>
  <c r="I33" i="29" s="1"/>
  <c r="I37" i="29" s="1"/>
  <c r="H38" i="30"/>
  <c r="I23" i="30"/>
  <c r="I34" i="30" s="1"/>
  <c r="I38" i="30" s="1"/>
  <c r="H38" i="31"/>
  <c r="I23" i="31"/>
  <c r="I34" i="31" s="1"/>
  <c r="I38" i="31" s="1"/>
  <c r="C35" i="28" l="1"/>
  <c r="C39" i="28" s="1"/>
  <c r="I33" i="28"/>
  <c r="H33" i="28"/>
  <c r="G33" i="28"/>
  <c r="F33" i="28"/>
  <c r="E33" i="28"/>
  <c r="D33" i="28"/>
  <c r="C33" i="28"/>
  <c r="D24" i="28" l="1"/>
  <c r="D35" i="28" s="1"/>
  <c r="C34" i="27"/>
  <c r="C38" i="27" s="1"/>
  <c r="I32" i="27"/>
  <c r="H32" i="27"/>
  <c r="G32" i="27"/>
  <c r="F32" i="27"/>
  <c r="E32" i="27"/>
  <c r="D32" i="27"/>
  <c r="C32" i="27"/>
  <c r="D23" i="27"/>
  <c r="D34" i="27" s="1"/>
  <c r="D39" i="28" l="1"/>
  <c r="E24" i="28"/>
  <c r="E35" i="28" s="1"/>
  <c r="D38" i="27"/>
  <c r="E23" i="27"/>
  <c r="E34" i="27" s="1"/>
  <c r="I32" i="26"/>
  <c r="H32" i="26"/>
  <c r="G32" i="26"/>
  <c r="F32" i="26"/>
  <c r="E32" i="26"/>
  <c r="D32" i="26"/>
  <c r="C32" i="26"/>
  <c r="C34" i="26" s="1"/>
  <c r="I31" i="24"/>
  <c r="H31" i="24"/>
  <c r="G31" i="24"/>
  <c r="F31" i="24"/>
  <c r="E31" i="24"/>
  <c r="D31" i="24"/>
  <c r="C31" i="24"/>
  <c r="C33" i="24" s="1"/>
  <c r="I31" i="23"/>
  <c r="H31" i="23"/>
  <c r="G31" i="23"/>
  <c r="F31" i="23"/>
  <c r="E31" i="23"/>
  <c r="D31" i="23"/>
  <c r="C31" i="23"/>
  <c r="C33" i="23" s="1"/>
  <c r="C37" i="23" s="1"/>
  <c r="I31" i="22"/>
  <c r="H31" i="22"/>
  <c r="G31" i="22"/>
  <c r="F31" i="22"/>
  <c r="E31" i="22"/>
  <c r="D31" i="22"/>
  <c r="C31" i="22"/>
  <c r="C33" i="22" s="1"/>
  <c r="I31" i="21"/>
  <c r="H31" i="21"/>
  <c r="G31" i="21"/>
  <c r="F31" i="21"/>
  <c r="E31" i="21"/>
  <c r="D31" i="21"/>
  <c r="C31" i="21"/>
  <c r="C33" i="21" s="1"/>
  <c r="E39" i="28" l="1"/>
  <c r="F24" i="28"/>
  <c r="F35" i="28" s="1"/>
  <c r="E38" i="27"/>
  <c r="F23" i="27"/>
  <c r="F34" i="27" s="1"/>
  <c r="C38" i="26"/>
  <c r="D23" i="26"/>
  <c r="D34" i="26" s="1"/>
  <c r="C37" i="24"/>
  <c r="D22" i="24"/>
  <c r="D33" i="24" s="1"/>
  <c r="D22" i="23"/>
  <c r="D33" i="23" s="1"/>
  <c r="C37" i="22"/>
  <c r="D22" i="22"/>
  <c r="D33" i="22" s="1"/>
  <c r="D22" i="21"/>
  <c r="D33" i="21" s="1"/>
  <c r="C37" i="21"/>
  <c r="F39" i="28" l="1"/>
  <c r="G24" i="28"/>
  <c r="G35" i="28" s="1"/>
  <c r="F38" i="27"/>
  <c r="G23" i="27"/>
  <c r="G34" i="27" s="1"/>
  <c r="D38" i="26"/>
  <c r="E23" i="26"/>
  <c r="E34" i="26" s="1"/>
  <c r="D37" i="24"/>
  <c r="E22" i="24"/>
  <c r="E33" i="24" s="1"/>
  <c r="D37" i="23"/>
  <c r="E22" i="23"/>
  <c r="E33" i="23" s="1"/>
  <c r="D37" i="22"/>
  <c r="E22" i="22"/>
  <c r="E33" i="22" s="1"/>
  <c r="D37" i="21"/>
  <c r="E22" i="21"/>
  <c r="E33" i="21" s="1"/>
  <c r="G39" i="28" l="1"/>
  <c r="H24" i="28"/>
  <c r="H35" i="28" s="1"/>
  <c r="G38" i="27"/>
  <c r="H23" i="27"/>
  <c r="H34" i="27" s="1"/>
  <c r="E38" i="26"/>
  <c r="F23" i="26"/>
  <c r="F34" i="26" s="1"/>
  <c r="E37" i="24"/>
  <c r="F22" i="24"/>
  <c r="F33" i="24" s="1"/>
  <c r="E37" i="23"/>
  <c r="F22" i="23"/>
  <c r="F33" i="23" s="1"/>
  <c r="E37" i="22"/>
  <c r="F22" i="22"/>
  <c r="F33" i="22" s="1"/>
  <c r="E37" i="21"/>
  <c r="F22" i="21"/>
  <c r="F33" i="21" s="1"/>
  <c r="H39" i="28" l="1"/>
  <c r="I24" i="28"/>
  <c r="I35" i="28" s="1"/>
  <c r="I39" i="28" s="1"/>
  <c r="H38" i="27"/>
  <c r="I23" i="27"/>
  <c r="I34" i="27" s="1"/>
  <c r="I38" i="27" s="1"/>
  <c r="F38" i="26"/>
  <c r="G23" i="26"/>
  <c r="G34" i="26" s="1"/>
  <c r="G22" i="24"/>
  <c r="G33" i="24" s="1"/>
  <c r="F37" i="24"/>
  <c r="F37" i="23"/>
  <c r="G22" i="23"/>
  <c r="G33" i="23" s="1"/>
  <c r="F37" i="22"/>
  <c r="G22" i="22"/>
  <c r="G33" i="22" s="1"/>
  <c r="G22" i="21"/>
  <c r="G33" i="21" s="1"/>
  <c r="F37" i="21"/>
  <c r="G38" i="26" l="1"/>
  <c r="H23" i="26"/>
  <c r="H34" i="26" s="1"/>
  <c r="G37" i="24"/>
  <c r="H22" i="24"/>
  <c r="H33" i="24" s="1"/>
  <c r="G37" i="23"/>
  <c r="H22" i="23"/>
  <c r="H33" i="23" s="1"/>
  <c r="G37" i="22"/>
  <c r="H22" i="22"/>
  <c r="H33" i="22" s="1"/>
  <c r="G37" i="21"/>
  <c r="H22" i="21"/>
  <c r="H33" i="21" s="1"/>
  <c r="H38" i="26" l="1"/>
  <c r="I23" i="26"/>
  <c r="I34" i="26" s="1"/>
  <c r="I38" i="26" s="1"/>
  <c r="H37" i="24"/>
  <c r="I22" i="24"/>
  <c r="I33" i="24" s="1"/>
  <c r="I37" i="24" s="1"/>
  <c r="H37" i="23"/>
  <c r="I22" i="23"/>
  <c r="I33" i="23" s="1"/>
  <c r="I37" i="23" s="1"/>
  <c r="H37" i="22"/>
  <c r="I22" i="22"/>
  <c r="I33" i="22" s="1"/>
  <c r="I37" i="22" s="1"/>
  <c r="H37" i="21"/>
  <c r="I22" i="21"/>
  <c r="I33" i="21" s="1"/>
  <c r="I37" i="21" s="1"/>
  <c r="I32" i="19" l="1"/>
  <c r="H32" i="19"/>
  <c r="G32" i="19"/>
  <c r="F32" i="19"/>
  <c r="E32" i="19"/>
  <c r="D32" i="19"/>
  <c r="C32" i="19"/>
  <c r="C34" i="19" s="1"/>
  <c r="I32" i="18"/>
  <c r="H32" i="18"/>
  <c r="G32" i="18"/>
  <c r="F32" i="18"/>
  <c r="E32" i="18"/>
  <c r="D32" i="18"/>
  <c r="C32" i="18"/>
  <c r="C34" i="18" s="1"/>
  <c r="I32" i="17"/>
  <c r="H32" i="17"/>
  <c r="G32" i="17"/>
  <c r="F32" i="17"/>
  <c r="E32" i="17"/>
  <c r="D32" i="17"/>
  <c r="C32" i="17"/>
  <c r="C34" i="17" s="1"/>
  <c r="I32" i="16"/>
  <c r="H32" i="16"/>
  <c r="G32" i="16"/>
  <c r="F32" i="16"/>
  <c r="E32" i="16"/>
  <c r="D32" i="16"/>
  <c r="C32" i="16"/>
  <c r="C34" i="16" s="1"/>
  <c r="I32" i="14"/>
  <c r="H32" i="14"/>
  <c r="G32" i="14"/>
  <c r="F32" i="14"/>
  <c r="E32" i="14"/>
  <c r="D32" i="14"/>
  <c r="C32" i="14"/>
  <c r="C34" i="14" s="1"/>
  <c r="I35" i="10"/>
  <c r="H35" i="10"/>
  <c r="G35" i="10"/>
  <c r="F35" i="10"/>
  <c r="E35" i="10"/>
  <c r="D35" i="10"/>
  <c r="C35" i="10"/>
  <c r="C37" i="10" s="1"/>
  <c r="I35" i="9"/>
  <c r="H35" i="9"/>
  <c r="G35" i="9"/>
  <c r="F35" i="9"/>
  <c r="E35" i="9"/>
  <c r="D35" i="9"/>
  <c r="C35" i="9"/>
  <c r="C37" i="9" s="1"/>
  <c r="C41" i="9" s="1"/>
  <c r="C37" i="8"/>
  <c r="C41" i="8" s="1"/>
  <c r="I35" i="8"/>
  <c r="H35" i="8"/>
  <c r="G35" i="8"/>
  <c r="F35" i="8"/>
  <c r="E35" i="8"/>
  <c r="D35" i="8"/>
  <c r="C35" i="8"/>
  <c r="I35" i="7"/>
  <c r="H35" i="7"/>
  <c r="G35" i="7"/>
  <c r="F35" i="7"/>
  <c r="E35" i="7"/>
  <c r="D35" i="7"/>
  <c r="C35" i="7"/>
  <c r="C37" i="7" s="1"/>
  <c r="I32" i="6"/>
  <c r="H32" i="6"/>
  <c r="G32" i="6"/>
  <c r="F32" i="6"/>
  <c r="E32" i="6"/>
  <c r="D32" i="6"/>
  <c r="C32" i="6"/>
  <c r="C34" i="6" s="1"/>
  <c r="I32" i="5"/>
  <c r="H32" i="5"/>
  <c r="G32" i="5"/>
  <c r="F32" i="5"/>
  <c r="E32" i="5"/>
  <c r="D32" i="5"/>
  <c r="C32" i="5"/>
  <c r="C34" i="5" s="1"/>
  <c r="C38" i="19" l="1"/>
  <c r="D23" i="19"/>
  <c r="D34" i="19" s="1"/>
  <c r="C38" i="18"/>
  <c r="D23" i="18"/>
  <c r="D34" i="18" s="1"/>
  <c r="C38" i="17"/>
  <c r="D23" i="17"/>
  <c r="D34" i="17" s="1"/>
  <c r="C38" i="16"/>
  <c r="D23" i="16"/>
  <c r="D34" i="16" s="1"/>
  <c r="C38" i="14"/>
  <c r="D23" i="14"/>
  <c r="D34" i="14" s="1"/>
  <c r="C41" i="10"/>
  <c r="D26" i="10"/>
  <c r="D37" i="10" s="1"/>
  <c r="D26" i="9"/>
  <c r="D37" i="9" s="1"/>
  <c r="D26" i="8"/>
  <c r="D37" i="8" s="1"/>
  <c r="C41" i="7"/>
  <c r="D26" i="7"/>
  <c r="D37" i="7" s="1"/>
  <c r="C38" i="6"/>
  <c r="D23" i="6"/>
  <c r="D34" i="6" s="1"/>
  <c r="C38" i="5"/>
  <c r="D23" i="5"/>
  <c r="D34" i="5" s="1"/>
  <c r="I31" i="4"/>
  <c r="D31" i="4"/>
  <c r="E31" i="4"/>
  <c r="F31" i="4"/>
  <c r="G31" i="4"/>
  <c r="H31" i="4"/>
  <c r="C31" i="4"/>
  <c r="C33" i="4" s="1"/>
  <c r="D38" i="19" l="1"/>
  <c r="E23" i="19"/>
  <c r="E34" i="19" s="1"/>
  <c r="D38" i="18"/>
  <c r="E23" i="18"/>
  <c r="E34" i="18" s="1"/>
  <c r="D38" i="17"/>
  <c r="E23" i="17"/>
  <c r="E34" i="17" s="1"/>
  <c r="D38" i="16"/>
  <c r="E23" i="16"/>
  <c r="E34" i="16" s="1"/>
  <c r="D38" i="14"/>
  <c r="E23" i="14"/>
  <c r="E34" i="14" s="1"/>
  <c r="D41" i="10"/>
  <c r="E26" i="10"/>
  <c r="E37" i="10" s="1"/>
  <c r="D41" i="9"/>
  <c r="E26" i="9"/>
  <c r="E37" i="9" s="1"/>
  <c r="D41" i="8"/>
  <c r="E26" i="8"/>
  <c r="E37" i="8" s="1"/>
  <c r="D41" i="7"/>
  <c r="E26" i="7"/>
  <c r="E37" i="7" s="1"/>
  <c r="D38" i="6"/>
  <c r="E23" i="6"/>
  <c r="E34" i="6" s="1"/>
  <c r="D38" i="5"/>
  <c r="E23" i="5"/>
  <c r="E34" i="5" s="1"/>
  <c r="C37" i="4"/>
  <c r="D22" i="4"/>
  <c r="D33" i="4" s="1"/>
  <c r="E38" i="19" l="1"/>
  <c r="F23" i="19"/>
  <c r="F34" i="19" s="1"/>
  <c r="E38" i="18"/>
  <c r="F23" i="18"/>
  <c r="F34" i="18" s="1"/>
  <c r="E38" i="17"/>
  <c r="F23" i="17"/>
  <c r="F34" i="17" s="1"/>
  <c r="E38" i="16"/>
  <c r="F23" i="16"/>
  <c r="F34" i="16" s="1"/>
  <c r="E38" i="14"/>
  <c r="F23" i="14"/>
  <c r="F34" i="14" s="1"/>
  <c r="F26" i="10"/>
  <c r="F37" i="10" s="1"/>
  <c r="E41" i="10"/>
  <c r="E41" i="9"/>
  <c r="F26" i="9"/>
  <c r="F37" i="9" s="1"/>
  <c r="E41" i="8"/>
  <c r="F26" i="8"/>
  <c r="F37" i="8" s="1"/>
  <c r="E41" i="7"/>
  <c r="F26" i="7"/>
  <c r="F37" i="7" s="1"/>
  <c r="E38" i="6"/>
  <c r="F23" i="6"/>
  <c r="F34" i="6" s="1"/>
  <c r="E38" i="5"/>
  <c r="F23" i="5"/>
  <c r="F34" i="5" s="1"/>
  <c r="D37" i="4"/>
  <c r="E22" i="4"/>
  <c r="E33" i="4" s="1"/>
  <c r="F38" i="19" l="1"/>
  <c r="G23" i="19"/>
  <c r="G34" i="19" s="1"/>
  <c r="F38" i="18"/>
  <c r="G23" i="18"/>
  <c r="G34" i="18" s="1"/>
  <c r="F38" i="17"/>
  <c r="G23" i="17"/>
  <c r="G34" i="17" s="1"/>
  <c r="F38" i="16"/>
  <c r="G23" i="16"/>
  <c r="G34" i="16" s="1"/>
  <c r="G23" i="14"/>
  <c r="G34" i="14" s="1"/>
  <c r="F38" i="14"/>
  <c r="F41" i="10"/>
  <c r="G26" i="10"/>
  <c r="G37" i="10" s="1"/>
  <c r="F41" i="9"/>
  <c r="G26" i="9"/>
  <c r="G37" i="9" s="1"/>
  <c r="F41" i="8"/>
  <c r="G26" i="8"/>
  <c r="G37" i="8" s="1"/>
  <c r="F41" i="7"/>
  <c r="G26" i="7"/>
  <c r="G37" i="7" s="1"/>
  <c r="F38" i="6"/>
  <c r="G23" i="6"/>
  <c r="G34" i="6" s="1"/>
  <c r="G23" i="5"/>
  <c r="G34" i="5" s="1"/>
  <c r="F38" i="5"/>
  <c r="E37" i="4"/>
  <c r="F22" i="4"/>
  <c r="F33" i="4" s="1"/>
  <c r="G38" i="19" l="1"/>
  <c r="H23" i="19"/>
  <c r="H34" i="19" s="1"/>
  <c r="G38" i="18"/>
  <c r="H23" i="18"/>
  <c r="H34" i="18" s="1"/>
  <c r="G38" i="17"/>
  <c r="H23" i="17"/>
  <c r="H34" i="17" s="1"/>
  <c r="G38" i="16"/>
  <c r="H23" i="16"/>
  <c r="H34" i="16" s="1"/>
  <c r="G38" i="14"/>
  <c r="H23" i="14"/>
  <c r="H34" i="14" s="1"/>
  <c r="G41" i="10"/>
  <c r="H26" i="10"/>
  <c r="H37" i="10" s="1"/>
  <c r="G41" i="9"/>
  <c r="H26" i="9"/>
  <c r="H37" i="9" s="1"/>
  <c r="G41" i="8"/>
  <c r="H26" i="8"/>
  <c r="H37" i="8" s="1"/>
  <c r="G41" i="7"/>
  <c r="H26" i="7"/>
  <c r="H37" i="7" s="1"/>
  <c r="H23" i="6"/>
  <c r="H34" i="6" s="1"/>
  <c r="G38" i="6"/>
  <c r="G38" i="5"/>
  <c r="H23" i="5"/>
  <c r="H34" i="5" s="1"/>
  <c r="F37" i="4"/>
  <c r="G22" i="4"/>
  <c r="G33" i="4" s="1"/>
  <c r="H38" i="19" l="1"/>
  <c r="I23" i="19"/>
  <c r="I34" i="19" s="1"/>
  <c r="I38" i="19" s="1"/>
  <c r="H38" i="18"/>
  <c r="I23" i="18"/>
  <c r="I34" i="18" s="1"/>
  <c r="I38" i="18" s="1"/>
  <c r="H38" i="17"/>
  <c r="I23" i="17"/>
  <c r="I34" i="17" s="1"/>
  <c r="I38" i="17" s="1"/>
  <c r="H38" i="16"/>
  <c r="I23" i="16"/>
  <c r="I34" i="16" s="1"/>
  <c r="I38" i="16" s="1"/>
  <c r="H38" i="14"/>
  <c r="I23" i="14"/>
  <c r="I34" i="14" s="1"/>
  <c r="I38" i="14" s="1"/>
  <c r="H41" i="10"/>
  <c r="I26" i="10"/>
  <c r="I37" i="10" s="1"/>
  <c r="I41" i="10" s="1"/>
  <c r="H41" i="9"/>
  <c r="I26" i="9"/>
  <c r="I37" i="9" s="1"/>
  <c r="I41" i="9" s="1"/>
  <c r="H41" i="8"/>
  <c r="I26" i="8"/>
  <c r="I37" i="8" s="1"/>
  <c r="I41" i="8" s="1"/>
  <c r="H41" i="7"/>
  <c r="I26" i="7"/>
  <c r="I37" i="7" s="1"/>
  <c r="I41" i="7" s="1"/>
  <c r="H38" i="6"/>
  <c r="I23" i="6"/>
  <c r="I34" i="6" s="1"/>
  <c r="I38" i="6" s="1"/>
  <c r="H38" i="5"/>
  <c r="I23" i="5"/>
  <c r="I34" i="5" s="1"/>
  <c r="I38" i="5" s="1"/>
  <c r="G37" i="4"/>
  <c r="H22" i="4"/>
  <c r="H33" i="4" s="1"/>
  <c r="I22" i="4" l="1"/>
  <c r="I33" i="4" s="1"/>
  <c r="I37" i="4" s="1"/>
  <c r="H37" i="4"/>
</calcChain>
</file>

<file path=xl/sharedStrings.xml><?xml version="1.0" encoding="utf-8"?>
<sst xmlns="http://schemas.openxmlformats.org/spreadsheetml/2006/main" count="1407" uniqueCount="217">
  <si>
    <t>Appropriation Ceiling</t>
  </si>
  <si>
    <t>Beginning Cash Balance</t>
  </si>
  <si>
    <t>Revenues</t>
  </si>
  <si>
    <t>Expenditures</t>
  </si>
  <si>
    <t xml:space="preserve">Transfers </t>
  </si>
  <si>
    <t>Net Total Transfers</t>
  </si>
  <si>
    <t>Amount from Bond Proceeds</t>
  </si>
  <si>
    <t>Ending Cash Balance</t>
  </si>
  <si>
    <t>Amount Held in CODs, Escrow</t>
  </si>
  <si>
    <t xml:space="preserve"> Accounts, or Other Investments</t>
  </si>
  <si>
    <t>(actual)</t>
  </si>
  <si>
    <t>(estimated)</t>
  </si>
  <si>
    <t>Financial Data</t>
  </si>
  <si>
    <t>Department:</t>
  </si>
  <si>
    <t>Contact Name:</t>
  </si>
  <si>
    <t>Phone:</t>
  </si>
  <si>
    <t>Name of Fund:</t>
  </si>
  <si>
    <t>Legal Authority</t>
  </si>
  <si>
    <t>Fund type (MOF)</t>
  </si>
  <si>
    <t>Appropriation Acct. No.</t>
  </si>
  <si>
    <t>Intended Purpose:</t>
  </si>
  <si>
    <t>Source of Revenues:</t>
  </si>
  <si>
    <t>Prog ID(s):</t>
  </si>
  <si>
    <t>Current Program Activities/Allowable Expenses:</t>
  </si>
  <si>
    <t>Encumbrances</t>
  </si>
  <si>
    <t>Unencumbered Cash Balance</t>
  </si>
  <si>
    <t>Additional Information:</t>
  </si>
  <si>
    <t>FY 2014</t>
  </si>
  <si>
    <t>FY 2015</t>
  </si>
  <si>
    <t>FY 2016</t>
  </si>
  <si>
    <t>FY 2017</t>
  </si>
  <si>
    <t>FY 2018</t>
  </si>
  <si>
    <t>Variances:</t>
  </si>
  <si>
    <t>Amount Req. by Bond Covenants</t>
  </si>
  <si>
    <t>FY 2019</t>
  </si>
  <si>
    <t>Purpose of Proposed Ceiling Adjustment (if applicable):</t>
  </si>
  <si>
    <t xml:space="preserve">   List each net transfer in/out/ or projection in/out; list each account number</t>
  </si>
  <si>
    <t>FY 2020</t>
  </si>
  <si>
    <t>Land and Natural Resources</t>
  </si>
  <si>
    <t>Trust - T</t>
  </si>
  <si>
    <t>LNR  101</t>
  </si>
  <si>
    <t>Ceded Lands Proceeds - Oahu</t>
  </si>
  <si>
    <t>Section 171-18,HRS</t>
  </si>
  <si>
    <t>T-901</t>
  </si>
  <si>
    <t xml:space="preserve">This fund was established by Act 32, SLH 1962, in accordance with the requirements of the Admission Act.  All revenues derived from the sale of ceded </t>
  </si>
  <si>
    <t xml:space="preserve">public lands (including ceded land remnants) and the rents from leases, licenses, and permits of ceded lands (less the 30 percent derived from sugarland </t>
  </si>
  <si>
    <t xml:space="preserve">water licenses) are required to be deposited into this fund. </t>
  </si>
  <si>
    <t>20% of revenues derived from ceded lands.</t>
  </si>
  <si>
    <t>Under the provisions of the Admissions Act and Section 10-13.5, HRS, as amended by Act 271, SLH 1980, 20 percent of the income from the Public Land</t>
  </si>
  <si>
    <t xml:space="preserve">State General Fund. </t>
  </si>
  <si>
    <t>public lands (including ceded land remnants) and the rents from leases, licenses, and permits of ceded lands (less the 30 percent derived from sugarland</t>
  </si>
  <si>
    <t>Ceded Lands Proceeds - Maui</t>
  </si>
  <si>
    <t>T-902</t>
  </si>
  <si>
    <t xml:space="preserve">20% of revenues derived from ceded lands. </t>
  </si>
  <si>
    <t>Under the provisions of the Admissions Act and Section 10-13.5, HRS, as amended by Act 271, SLH 1980, 20 percent of the income from the Public</t>
  </si>
  <si>
    <t>Land Trust is to be paid to the Office of Hawaiian Affairs to be used for betterment of native Hawaiians. The remainder of the revenues are transferred into</t>
  </si>
  <si>
    <t xml:space="preserve"> the State General Fund. </t>
  </si>
  <si>
    <t>This fund was established by Act 32, SLH 1962, in accordance with the requirements of the Admission Act.  All revenues derived from the sale of ceded</t>
  </si>
  <si>
    <t xml:space="preserve">leases and water licenses) are required to be deposited into this fund. </t>
  </si>
  <si>
    <t xml:space="preserve">the State General Fund. </t>
  </si>
  <si>
    <t xml:space="preserve">Land Trust is to be paid to the Office of Hawaiian Affairs to be used for betterment of native Hawaiians. The remainder of the revenues are transferred into </t>
  </si>
  <si>
    <t xml:space="preserve">Under the provisions of the Admissions Act and Section 10-13.5, HRS, as amended by Act 271, SLH 1980, 20 percent of the income from the Public </t>
  </si>
  <si>
    <t>Ceded Lands Proceeds - Hawaii</t>
  </si>
  <si>
    <t>T-903</t>
  </si>
  <si>
    <t>Ceded Lands Proceeds - Kauai</t>
  </si>
  <si>
    <t>T-904</t>
  </si>
  <si>
    <t>the State General Funds.</t>
  </si>
  <si>
    <t>LNR 101</t>
  </si>
  <si>
    <t>Temporary Deposits</t>
  </si>
  <si>
    <t>N/A</t>
  </si>
  <si>
    <t>T-905</t>
  </si>
  <si>
    <t>This fund was created to account for temporary deposits such as security deposits for leases, permits and licenses, and also for the payment of</t>
  </si>
  <si>
    <t>appraisal fees chargeable to the applicant.</t>
  </si>
  <si>
    <t>This trust fund is being used as a holding account.</t>
  </si>
  <si>
    <t>Temporary Deposits - Undistributed Proceeds</t>
  </si>
  <si>
    <t>T-906</t>
  </si>
  <si>
    <t xml:space="preserve">This trust fund was established to deposit land rental and water license revenues that are collected by DLNR for, and later transferred to, the Department </t>
  </si>
  <si>
    <t>of Hawaiian Home Lands, the Department of Agriculture, the Department of Transportation, and the Hawaii Community Development Authority.</t>
  </si>
  <si>
    <t>Revenues generated by rentals and water license fees managed by DLNR for other State agencies.</t>
  </si>
  <si>
    <t>This fund serves as a holding account for revenues generated by the rental of property or from water licenses managed by DLNR for other State agencies.</t>
  </si>
  <si>
    <t>LNR 906</t>
  </si>
  <si>
    <t>Donations, Gifts, &amp; Grants from Private a&amp; Governmental Entities</t>
  </si>
  <si>
    <t>T-907</t>
  </si>
  <si>
    <t xml:space="preserve">This fund was created to account for donations, gifts and grants from private entities to be spent for specific purposes. </t>
  </si>
  <si>
    <t xml:space="preserve">Donations, gifts, settlement proceeds, etc.  </t>
  </si>
  <si>
    <t>Used primarily as a holding account for various receipts and expenditures.</t>
  </si>
  <si>
    <t>Land Div - Water Monitoring Services</t>
  </si>
  <si>
    <t>This trust account was created to account for donations received from various subsidiaries of sugar plantations.  The donations were to be used for the</t>
  </si>
  <si>
    <t>operation and maintenance of sugarcane irrigation stations.  Currently, no donations, gifts, or grants are being made to this account.</t>
  </si>
  <si>
    <t>Private parties pay for stream gauging services rendered by the United States Geological Survey (USGS).</t>
  </si>
  <si>
    <t>This account serve as a clearing account for private parties to obtain and pay for stream gauging services rendered by USGS.</t>
  </si>
  <si>
    <t>T-911</t>
  </si>
  <si>
    <t>LNR 801</t>
  </si>
  <si>
    <t>T-915</t>
  </si>
  <si>
    <t xml:space="preserve">Monies received as security deposits from the boating tenants of small boat harbors. The security deposits are usually equivalent to three months' rent. </t>
  </si>
  <si>
    <t>This account is being used as a holding account and the security deposits are returned when the rental agreements are terminated.</t>
  </si>
  <si>
    <t>Boating Ceded Land Proceeds - Oahu</t>
  </si>
  <si>
    <t>T-921</t>
  </si>
  <si>
    <t>20% of revenues derived from the Division of Boating and Ocean Recreation 's ceded lands on the island of Oahu.</t>
  </si>
  <si>
    <t>At the end of each quarter, funds accumulated in this account are transferred to OHA.</t>
  </si>
  <si>
    <t>20% of revenues derived from the Division of Boating and Ocean Recreation 's ceded lands on the island of Maui.</t>
  </si>
  <si>
    <t>T-923</t>
  </si>
  <si>
    <t>Boating Ceded Land Proceeds - Kauai</t>
  </si>
  <si>
    <t>Boating Ceded Land Proceeds - Maui</t>
  </si>
  <si>
    <t>Boating Ceded Land Proceeds - Hawaii</t>
  </si>
  <si>
    <t>T-924</t>
  </si>
  <si>
    <t>Ceded Land Proceeds, GF Portion - Oahu</t>
  </si>
  <si>
    <t>T-931</t>
  </si>
  <si>
    <t>To comply with Executive Order 06-06, which carries out the requirements of Act 178, SLH 2006.</t>
  </si>
  <si>
    <t xml:space="preserve">20% of revenues derived from the use of ceded lands on the Island of Oahu. </t>
  </si>
  <si>
    <t xml:space="preserve">Upon direction from the Governor or the Director of Department of Budget and Finance, funds accumulated in this account will be used to make up for </t>
  </si>
  <si>
    <t>any shortfall in $3,775,000 to be transferred to OHA at the end of each fiscal quarter.</t>
  </si>
  <si>
    <t>Ceded Land Proceeds, GF Portion - Maui</t>
  </si>
  <si>
    <t>T-932</t>
  </si>
  <si>
    <t xml:space="preserve">20% of revenues derived from the use of ceded lands on the Island of Maui. </t>
  </si>
  <si>
    <t>Ceded Land Proceeds, GF Portion - Hawaii</t>
  </si>
  <si>
    <t>T-933</t>
  </si>
  <si>
    <t xml:space="preserve">20% of revenues derived from the use of ceded lands on the Island of Hawaii. </t>
  </si>
  <si>
    <t>Upon direction from the Governor or the Director of Department of Budget and Finance, funds accumulated in this account will be used to make up for</t>
  </si>
  <si>
    <t>Ceded Land Proceeds, GF Portion - Kauai</t>
  </si>
  <si>
    <t>T-934</t>
  </si>
  <si>
    <t xml:space="preserve">20% of revenues derived from the use of ceded lands on the Island of Kauai. </t>
  </si>
  <si>
    <t>Lea Reyes</t>
  </si>
  <si>
    <t>587-0346</t>
  </si>
  <si>
    <t>n/a</t>
  </si>
  <si>
    <t>Lea  Reyes</t>
  </si>
  <si>
    <t>Kevin Yim</t>
  </si>
  <si>
    <t>587-1979</t>
  </si>
  <si>
    <t>Boating Special Deposits</t>
  </si>
  <si>
    <t xml:space="preserve">This trust account was transferred from the Department of Transportation on July 1, 1992.  This fund was created to account for security deposits collected from the boating tenants of small boat harbors.  </t>
  </si>
  <si>
    <t xml:space="preserve">To comply with Executive Orders 03-03 and 06-06, which  set up the procedures for the transfer of ceded land receipts of the Office of Hawaiian Affairs (OHA). </t>
  </si>
  <si>
    <t>T-922</t>
  </si>
  <si>
    <t>To comply with Executive Orders 03-03 and 06-06, which  set up the procedures for the transfer of ceded land receipts of the Office of Hawaiian Affairs (OHA).</t>
  </si>
  <si>
    <t>20% of revenues derived from the Division of Boating and Ocean Recreation 's ceded lands on the Island of Hawaii.</t>
  </si>
  <si>
    <t xml:space="preserve">20% of revenues derived from the Division of Boating and Ocean Recreation 's ceded lands on the island of Kauai. </t>
  </si>
  <si>
    <t>Trust is to be paid to the Office of Hawaiian Affairs to be used for betterment of native Hawaiians. The remainder of the revenues are transferred into the</t>
  </si>
  <si>
    <t>Irene Sprecher</t>
  </si>
  <si>
    <t>LNR 172</t>
  </si>
  <si>
    <t>587-4167</t>
  </si>
  <si>
    <t>Asistance in Managing Land Fund</t>
  </si>
  <si>
    <t>T-926-C (Sub Account)</t>
  </si>
  <si>
    <t xml:space="preserve">This account will be used to assist the Office of Hawaiian Affairs (OHA) in the management of the 25,856 acre Wao Kele O Puna Forest Reserve on </t>
  </si>
  <si>
    <t>the Island of Hawaii.</t>
  </si>
  <si>
    <t xml:space="preserve">Funds from OHA to manage the land. </t>
  </si>
  <si>
    <t xml:space="preserve">Expenditures related to the management of land. </t>
  </si>
  <si>
    <t>Ray Uchimura</t>
  </si>
  <si>
    <t>LNR 401</t>
  </si>
  <si>
    <t>587-0096</t>
  </si>
  <si>
    <t>In-Lieu Fee Mitigation Program</t>
  </si>
  <si>
    <t>T-935</t>
  </si>
  <si>
    <t xml:space="preserve">To account for the Department's In-Lieu Fee Mitigation Program. The 2008 Federal Mitigation Rule requires the establishment of a separate account </t>
  </si>
  <si>
    <t>for this program.</t>
  </si>
  <si>
    <t xml:space="preserve">Fees from permittees, fines, penalties, grants, interest income. </t>
  </si>
  <si>
    <t>The account may be used  for the selection, design, acquisition, implementation, and management of in-lieu compensatory mitigation projects, and</t>
  </si>
  <si>
    <t xml:space="preserve">administrative expenditures. </t>
  </si>
  <si>
    <t xml:space="preserve">Variances: Expenditures and encumbrances gradually decline from this year (FY 18), next year (FY 19) and the following year (FY 20) due to </t>
  </si>
  <si>
    <t>completion of projects and at present no plans for new projects.</t>
  </si>
  <si>
    <t>James Cogswell</t>
  </si>
  <si>
    <t>LNR 402</t>
  </si>
  <si>
    <t>808-587-8714</t>
  </si>
  <si>
    <t>Preservation of Endangered Plants</t>
  </si>
  <si>
    <t>T-908-C</t>
  </si>
  <si>
    <t xml:space="preserve">To account for donated revenues for activities related to endangered plants.  </t>
  </si>
  <si>
    <t>Revenues consist of donations from the Hawaii Credit Union League which are required to be used for the preservation of Hawaii's endangered plants.</t>
  </si>
  <si>
    <t>Expenses related to development, production and issuance of endangered plant tags, and protection and management and endangered plants.</t>
  </si>
  <si>
    <t>808-587-4187</t>
  </si>
  <si>
    <t>T-919-C</t>
  </si>
  <si>
    <t xml:space="preserve">Funds will be used to conserve aquatic life, wildlife, and land plants. </t>
  </si>
  <si>
    <t xml:space="preserve">To account for monies provided for habitat conservation plans. </t>
  </si>
  <si>
    <t xml:space="preserve">Preparation and implementation of habitat conservation plans and safe harbor agreements (mitigation, minimization habitat restoration and protection, </t>
  </si>
  <si>
    <t xml:space="preserve">species recovery ).  Also, to provide additional incentives for private landownersto recover and protect threatened and endangered species on their lands. </t>
  </si>
  <si>
    <t>Endangered Species Trust Fund</t>
  </si>
  <si>
    <t>Act 164, SLH 2011 as amended by Act 106, SLH 2012</t>
  </si>
  <si>
    <t>T-920-C</t>
  </si>
  <si>
    <t>Funds will be used to provide management for threatened and endangered species.</t>
  </si>
  <si>
    <t>Division is responsible for processing and providing assistance for applications of incidental take licenses.</t>
  </si>
  <si>
    <t>We are expecting increase in revenues and will have expenditures in FY 18 onwards.</t>
  </si>
  <si>
    <t>Alyson Yim</t>
  </si>
  <si>
    <t>LNR 141</t>
  </si>
  <si>
    <t>587-0259</t>
  </si>
  <si>
    <t>Accrued Vacation and Sick Leave Fund</t>
  </si>
  <si>
    <t>Act 119, SLH 2015</t>
  </si>
  <si>
    <t>T-930-C</t>
  </si>
  <si>
    <t>Receive, hold and payout funds for vacation leave for capital improvement program-funded staff.</t>
  </si>
  <si>
    <t>Investment Pool proceeds; vacation payouts for employees who transfer into a capital improvement project-funded position from other departments/agencies</t>
  </si>
  <si>
    <t>Vacation payouts for employees leaving a capital improvement program-funded position.</t>
  </si>
  <si>
    <t>LNR906</t>
  </si>
  <si>
    <t>T</t>
  </si>
  <si>
    <t>ZDC</t>
  </si>
  <si>
    <t>JRNL</t>
  </si>
  <si>
    <t>00JT1248</t>
  </si>
  <si>
    <t>00JT0110</t>
  </si>
  <si>
    <t>Program ID</t>
  </si>
  <si>
    <t>MOF</t>
  </si>
  <si>
    <t>Appn Type</t>
  </si>
  <si>
    <t>Fund</t>
  </si>
  <si>
    <t>FY</t>
  </si>
  <si>
    <t>Account</t>
  </si>
  <si>
    <t>Function</t>
  </si>
  <si>
    <t>Net Amount</t>
  </si>
  <si>
    <t>Trans Type</t>
  </si>
  <si>
    <t>Trans Code</t>
  </si>
  <si>
    <t>Opt Dept Data</t>
  </si>
  <si>
    <t>Doc No</t>
  </si>
  <si>
    <t>Doc Date</t>
  </si>
  <si>
    <t>Michael Nahoopii</t>
  </si>
  <si>
    <t>(808) 243-5020</t>
  </si>
  <si>
    <t>Kaho`olawe Rehabilitation Trust Fund</t>
  </si>
  <si>
    <t>T-909</t>
  </si>
  <si>
    <t>This fund was established to receive federal funds, legislative appropriations, and moneys from grants, donations or proceeds for the rehabilitation and environmental restoration of the Island of Kaho`olawe.</t>
  </si>
  <si>
    <t>Monies received via State and Federal appropriations, and monies from grants, donations, or proceeds for the rehabilitation and environmental restoration of the Island of Kaho'olawe.</t>
  </si>
  <si>
    <t>Expenses related to the operation of the Kaho`olawe Island Reserve Commission for the preservation, protection, rehabilitation, revegetation and education of the island.</t>
  </si>
  <si>
    <t xml:space="preserve">Annual revenues are dependent to the amount and number of competitive grants that the KIRC is able to secure annually.  Annual trust fund expenditures are dependent on the amount of trust funds needed to balance the KIRC's mandated operations less the amount of general funds authorized annually by the legislature.  </t>
  </si>
  <si>
    <t xml:space="preserve">Fees for technical services related to the development of Habitat Conservation Plans and Safe Harbor Agreements, processing applications for incidental </t>
  </si>
  <si>
    <t>take licenses and monitoring .</t>
  </si>
  <si>
    <t>Jean Daguio</t>
  </si>
  <si>
    <t>587-0357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</si>
</sst>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b/>
      <sz val="10"/>
      <name val="Arial"/>
      <family val="2"/>
    </font>
    <font>
      <sz val="8"/>
      <name val="Arial"/>
      <family val="2"/>
    </font>
    <font>
      <u/>
      <sz val="10"/>
      <name val="Arial"/>
      <family val="2"/>
    </font>
    <font>
      <sz val="10"/>
      <name val="Arial"/>
      <family val="2"/>
    </font>
    <font>
      <b/>
      <sz val="11"/>
      <color theme="1"/>
      <name val="Calibri"/>
      <family val="2"/>
      <scheme val="minor"/>
    </font>
    <font>
      <sz val="10"/>
      <name val="Calibri"/>
      <family val="2"/>
      <scheme val="minor"/>
    </font>
    <font>
      <sz val="11"/>
      <name val="Calibri"/>
      <family val="2"/>
      <scheme val="minor"/>
    </font>
    <font>
      <sz val="11"/>
      <name val="Arial"/>
      <family val="2"/>
    </font>
    <font>
      <b/>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s>
  <cellStyleXfs count="2">
    <xf numFmtId="0" fontId="0" fillId="0" borderId="0"/>
    <xf numFmtId="0" fontId="4" fillId="0" borderId="0"/>
  </cellStyleXfs>
  <cellXfs count="191">
    <xf numFmtId="0" fontId="0" fillId="0" borderId="0" xfId="0"/>
    <xf numFmtId="0" fontId="0" fillId="2" borderId="0" xfId="0" applyFill="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0" xfId="0" applyFill="1" applyBorder="1"/>
    <xf numFmtId="0" fontId="0" fillId="2" borderId="11" xfId="0" applyFill="1" applyBorder="1"/>
    <xf numFmtId="38" fontId="0" fillId="2" borderId="3" xfId="0" applyNumberFormat="1" applyFill="1" applyBorder="1"/>
    <xf numFmtId="38" fontId="0" fillId="0" borderId="3" xfId="0" applyNumberFormat="1" applyFill="1" applyBorder="1"/>
    <xf numFmtId="0" fontId="0" fillId="3" borderId="0" xfId="0" applyFill="1"/>
    <xf numFmtId="0" fontId="0" fillId="3" borderId="0" xfId="0" applyFill="1" applyBorder="1"/>
    <xf numFmtId="0" fontId="4" fillId="3" borderId="1" xfId="1" applyFill="1" applyBorder="1"/>
    <xf numFmtId="0" fontId="4" fillId="3" borderId="0" xfId="1" applyFont="1" applyFill="1" applyAlignment="1" applyProtection="1">
      <alignment horizontal="left" vertical="top" wrapText="1"/>
    </xf>
    <xf numFmtId="0" fontId="0" fillId="2" borderId="0" xfId="0" applyFill="1" applyAlignment="1">
      <alignment vertical="top"/>
    </xf>
    <xf numFmtId="0" fontId="0" fillId="0" borderId="0" xfId="0" applyAlignment="1">
      <alignment vertical="top"/>
    </xf>
    <xf numFmtId="0" fontId="4" fillId="3" borderId="1" xfId="0" applyFont="1" applyFill="1" applyBorder="1" applyAlignment="1">
      <alignment vertical="top"/>
    </xf>
    <xf numFmtId="0" fontId="4" fillId="3" borderId="2" xfId="0" applyFont="1" applyFill="1" applyBorder="1" applyAlignment="1">
      <alignment horizontal="left" vertical="top"/>
    </xf>
    <xf numFmtId="0" fontId="4" fillId="0" borderId="0" xfId="0" applyFont="1" applyAlignment="1">
      <alignment horizontal="left" vertical="top" wrapText="1"/>
    </xf>
    <xf numFmtId="0" fontId="0" fillId="2" borderId="0" xfId="0" applyFill="1" applyAlignment="1"/>
    <xf numFmtId="0" fontId="4" fillId="3" borderId="1" xfId="0" applyFont="1" applyFill="1" applyBorder="1" applyAlignment="1"/>
    <xf numFmtId="0" fontId="4" fillId="3" borderId="2" xfId="0" applyFont="1" applyFill="1" applyBorder="1" applyAlignment="1">
      <alignment horizontal="left"/>
    </xf>
    <xf numFmtId="0" fontId="4" fillId="3" borderId="1" xfId="0" applyFont="1" applyFill="1" applyBorder="1"/>
    <xf numFmtId="0" fontId="0" fillId="3" borderId="1" xfId="0" applyFill="1" applyBorder="1"/>
    <xf numFmtId="0" fontId="0" fillId="3" borderId="0" xfId="0" applyFill="1" applyAlignment="1">
      <alignment horizontal="right"/>
    </xf>
    <xf numFmtId="0" fontId="4" fillId="3" borderId="2" xfId="0" applyFont="1" applyFill="1" applyBorder="1"/>
    <xf numFmtId="0" fontId="0" fillId="3" borderId="2" xfId="0" applyFill="1" applyBorder="1"/>
    <xf numFmtId="0" fontId="4" fillId="3" borderId="0" xfId="0" applyFont="1" applyFill="1"/>
    <xf numFmtId="0" fontId="4" fillId="3" borderId="0" xfId="0" applyFont="1" applyFill="1" applyBorder="1"/>
    <xf numFmtId="0" fontId="0" fillId="3" borderId="11" xfId="0" applyFill="1" applyBorder="1"/>
    <xf numFmtId="0" fontId="0" fillId="3" borderId="4" xfId="0" applyFill="1" applyBorder="1"/>
    <xf numFmtId="0" fontId="4" fillId="3" borderId="6"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38" fontId="0" fillId="3" borderId="4" xfId="0" applyNumberFormat="1" applyFill="1" applyBorder="1"/>
    <xf numFmtId="38" fontId="0" fillId="3" borderId="3" xfId="0" applyNumberFormat="1" applyFill="1" applyBorder="1"/>
    <xf numFmtId="38" fontId="0" fillId="3" borderId="2" xfId="0" applyNumberFormat="1" applyFill="1" applyBorder="1"/>
    <xf numFmtId="0" fontId="4" fillId="3" borderId="11" xfId="0" applyFont="1" applyFill="1" applyBorder="1"/>
    <xf numFmtId="38" fontId="0" fillId="3" borderId="11" xfId="0" applyNumberFormat="1" applyFill="1" applyBorder="1"/>
    <xf numFmtId="0" fontId="0" fillId="3" borderId="8" xfId="0" applyFill="1" applyBorder="1"/>
    <xf numFmtId="0" fontId="0" fillId="3" borderId="9" xfId="0" applyFill="1" applyBorder="1"/>
    <xf numFmtId="38" fontId="0" fillId="3" borderId="6" xfId="0" applyNumberFormat="1" applyFill="1" applyBorder="1"/>
    <xf numFmtId="38" fontId="0" fillId="3" borderId="13" xfId="0" applyNumberFormat="1" applyFill="1" applyBorder="1"/>
    <xf numFmtId="0" fontId="0" fillId="3" borderId="5" xfId="0" applyFill="1" applyBorder="1"/>
    <xf numFmtId="38" fontId="0" fillId="3" borderId="9" xfId="0" applyNumberFormat="1" applyFill="1" applyBorder="1"/>
    <xf numFmtId="38" fontId="0" fillId="3" borderId="14" xfId="0" applyNumberFormat="1" applyFill="1" applyBorder="1"/>
    <xf numFmtId="0" fontId="0" fillId="3" borderId="12" xfId="0" applyFill="1" applyBorder="1"/>
    <xf numFmtId="38" fontId="0" fillId="3" borderId="12" xfId="0" applyNumberFormat="1" applyFill="1" applyBorder="1"/>
    <xf numFmtId="0" fontId="3" fillId="3" borderId="1" xfId="0" applyFont="1" applyFill="1" applyBorder="1"/>
    <xf numFmtId="38" fontId="0" fillId="3" borderId="1" xfId="0" applyNumberFormat="1" applyFill="1" applyBorder="1"/>
    <xf numFmtId="0" fontId="4" fillId="3" borderId="7" xfId="0" applyFont="1" applyFill="1" applyBorder="1"/>
    <xf numFmtId="0" fontId="0" fillId="3" borderId="7" xfId="0" applyFill="1" applyBorder="1"/>
    <xf numFmtId="0" fontId="0" fillId="3" borderId="10" xfId="0" applyFill="1" applyBorder="1"/>
    <xf numFmtId="0" fontId="0" fillId="3" borderId="6" xfId="0" applyFill="1" applyBorder="1"/>
    <xf numFmtId="0" fontId="0" fillId="3" borderId="0" xfId="0" applyFill="1" applyAlignment="1">
      <alignment vertical="top"/>
    </xf>
    <xf numFmtId="0" fontId="0" fillId="3" borderId="1" xfId="0" applyFill="1" applyBorder="1" applyAlignment="1">
      <alignment vertical="top"/>
    </xf>
    <xf numFmtId="0" fontId="0" fillId="3" borderId="0" xfId="0" applyFill="1" applyBorder="1" applyAlignment="1">
      <alignment vertical="top"/>
    </xf>
    <xf numFmtId="0" fontId="0" fillId="3" borderId="0" xfId="0" applyFill="1" applyAlignment="1">
      <alignment horizontal="right" vertical="top"/>
    </xf>
    <xf numFmtId="0" fontId="0" fillId="3" borderId="2" xfId="0" applyFill="1" applyBorder="1" applyAlignment="1">
      <alignment vertical="top"/>
    </xf>
    <xf numFmtId="0" fontId="4" fillId="3" borderId="2" xfId="0" applyFont="1" applyFill="1" applyBorder="1" applyAlignment="1">
      <alignment vertical="top"/>
    </xf>
    <xf numFmtId="0" fontId="4" fillId="3" borderId="0" xfId="0" applyFont="1" applyFill="1" applyAlignment="1" applyProtection="1">
      <alignment vertical="top"/>
    </xf>
    <xf numFmtId="0" fontId="4" fillId="3" borderId="0" xfId="0" applyFont="1" applyFill="1" applyAlignment="1">
      <alignment vertical="top"/>
    </xf>
    <xf numFmtId="0" fontId="0" fillId="3" borderId="11" xfId="0" applyFill="1" applyBorder="1" applyAlignment="1">
      <alignment vertical="top"/>
    </xf>
    <xf numFmtId="0" fontId="0" fillId="3" borderId="4" xfId="0" applyFill="1" applyBorder="1" applyAlignment="1">
      <alignment vertical="top"/>
    </xf>
    <xf numFmtId="0" fontId="4" fillId="3" borderId="6" xfId="0" applyFont="1"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38" fontId="0" fillId="3" borderId="3" xfId="0" applyNumberFormat="1" applyFill="1" applyBorder="1" applyAlignment="1">
      <alignment vertical="top"/>
    </xf>
    <xf numFmtId="38" fontId="0" fillId="3" borderId="4" xfId="0" applyNumberFormat="1" applyFill="1" applyBorder="1" applyAlignment="1">
      <alignment vertical="top"/>
    </xf>
    <xf numFmtId="38" fontId="0" fillId="3" borderId="2" xfId="0" applyNumberFormat="1" applyFill="1" applyBorder="1" applyAlignment="1">
      <alignment vertical="top"/>
    </xf>
    <xf numFmtId="0" fontId="4" fillId="3" borderId="11" xfId="0" applyFont="1" applyFill="1" applyBorder="1" applyAlignment="1">
      <alignment vertical="top"/>
    </xf>
    <xf numFmtId="38" fontId="0" fillId="3" borderId="11" xfId="0" applyNumberFormat="1"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38" fontId="0" fillId="3" borderId="6" xfId="0" applyNumberFormat="1" applyFill="1" applyBorder="1" applyAlignment="1">
      <alignment vertical="top"/>
    </xf>
    <xf numFmtId="38" fontId="0" fillId="3" borderId="13" xfId="0" applyNumberFormat="1" applyFill="1" applyBorder="1" applyAlignment="1">
      <alignment vertical="top"/>
    </xf>
    <xf numFmtId="0" fontId="0" fillId="3" borderId="5" xfId="0" applyFill="1" applyBorder="1" applyAlignment="1">
      <alignment vertical="top"/>
    </xf>
    <xf numFmtId="38" fontId="0" fillId="3" borderId="9" xfId="0" applyNumberFormat="1" applyFill="1" applyBorder="1" applyAlignment="1">
      <alignment vertical="top"/>
    </xf>
    <xf numFmtId="38" fontId="0" fillId="3" borderId="14" xfId="0" applyNumberFormat="1" applyFill="1" applyBorder="1" applyAlignment="1">
      <alignment vertical="top"/>
    </xf>
    <xf numFmtId="0" fontId="0" fillId="3" borderId="12" xfId="0" applyFill="1" applyBorder="1" applyAlignment="1">
      <alignment vertical="top"/>
    </xf>
    <xf numFmtId="38" fontId="0" fillId="3" borderId="12" xfId="0" applyNumberFormat="1" applyFill="1" applyBorder="1" applyAlignment="1">
      <alignment vertical="top"/>
    </xf>
    <xf numFmtId="0" fontId="3" fillId="3" borderId="1" xfId="0" applyFont="1" applyFill="1" applyBorder="1" applyAlignment="1">
      <alignment vertical="top"/>
    </xf>
    <xf numFmtId="38" fontId="0" fillId="3" borderId="1" xfId="0" applyNumberFormat="1" applyFill="1" applyBorder="1" applyAlignment="1">
      <alignment vertical="top"/>
    </xf>
    <xf numFmtId="0" fontId="4" fillId="3" borderId="7" xfId="0" applyFont="1" applyFill="1" applyBorder="1" applyAlignment="1">
      <alignment vertical="top"/>
    </xf>
    <xf numFmtId="0" fontId="0" fillId="3" borderId="7" xfId="0" applyFill="1" applyBorder="1" applyAlignment="1">
      <alignment vertical="top"/>
    </xf>
    <xf numFmtId="0" fontId="0" fillId="3" borderId="10" xfId="0" applyFill="1" applyBorder="1" applyAlignment="1">
      <alignment vertical="top"/>
    </xf>
    <xf numFmtId="0" fontId="0" fillId="3" borderId="6" xfId="0" applyFill="1" applyBorder="1" applyAlignment="1">
      <alignment vertical="top"/>
    </xf>
    <xf numFmtId="0" fontId="0" fillId="3" borderId="0" xfId="0" applyFill="1" applyAlignment="1"/>
    <xf numFmtId="0" fontId="0" fillId="3" borderId="1" xfId="0" applyFill="1" applyBorder="1" applyAlignment="1"/>
    <xf numFmtId="0" fontId="0" fillId="3" borderId="0" xfId="0" applyFill="1" applyBorder="1" applyAlignment="1"/>
    <xf numFmtId="0" fontId="0" fillId="3" borderId="2" xfId="0" applyFill="1" applyBorder="1" applyAlignment="1"/>
    <xf numFmtId="0" fontId="4" fillId="3" borderId="2" xfId="0" applyFont="1" applyFill="1" applyBorder="1" applyAlignment="1"/>
    <xf numFmtId="0" fontId="4" fillId="3" borderId="0" xfId="0" applyFont="1" applyFill="1" applyAlignment="1"/>
    <xf numFmtId="0" fontId="0" fillId="3" borderId="11" xfId="0" applyFill="1" applyBorder="1" applyAlignment="1"/>
    <xf numFmtId="0" fontId="0" fillId="3" borderId="4" xfId="0" applyFill="1" applyBorder="1" applyAlignment="1"/>
    <xf numFmtId="38" fontId="0" fillId="3" borderId="3" xfId="0" applyNumberFormat="1" applyFill="1" applyBorder="1" applyAlignment="1"/>
    <xf numFmtId="38" fontId="0" fillId="3" borderId="4" xfId="0" applyNumberFormat="1" applyFill="1" applyBorder="1" applyAlignment="1"/>
    <xf numFmtId="38" fontId="0" fillId="3" borderId="2" xfId="0" applyNumberFormat="1" applyFill="1" applyBorder="1" applyAlignment="1"/>
    <xf numFmtId="0" fontId="4" fillId="3" borderId="11" xfId="0" applyFont="1" applyFill="1" applyBorder="1" applyAlignment="1"/>
    <xf numFmtId="38" fontId="0" fillId="3" borderId="11" xfId="0" applyNumberFormat="1" applyFill="1" applyBorder="1" applyAlignment="1"/>
    <xf numFmtId="0" fontId="0" fillId="3" borderId="8" xfId="0" applyFill="1" applyBorder="1" applyAlignment="1"/>
    <xf numFmtId="0" fontId="0" fillId="3" borderId="9" xfId="0" applyFill="1" applyBorder="1" applyAlignment="1"/>
    <xf numFmtId="38" fontId="0" fillId="3" borderId="6" xfId="0" applyNumberFormat="1" applyFill="1" applyBorder="1" applyAlignment="1"/>
    <xf numFmtId="38" fontId="0" fillId="3" borderId="13" xfId="0" applyNumberFormat="1" applyFill="1" applyBorder="1" applyAlignment="1"/>
    <xf numFmtId="0" fontId="0" fillId="3" borderId="5" xfId="0" applyFill="1" applyBorder="1" applyAlignment="1"/>
    <xf numFmtId="38" fontId="0" fillId="3" borderId="9" xfId="0" applyNumberFormat="1" applyFill="1" applyBorder="1" applyAlignment="1"/>
    <xf numFmtId="38" fontId="0" fillId="3" borderId="14" xfId="0" applyNumberFormat="1" applyFill="1" applyBorder="1" applyAlignment="1"/>
    <xf numFmtId="0" fontId="0" fillId="3" borderId="12" xfId="0" applyFill="1" applyBorder="1" applyAlignment="1"/>
    <xf numFmtId="38" fontId="0" fillId="3" borderId="12" xfId="0" applyNumberFormat="1" applyFill="1" applyBorder="1" applyAlignment="1"/>
    <xf numFmtId="0" fontId="3" fillId="3" borderId="1" xfId="0" applyFont="1" applyFill="1" applyBorder="1" applyAlignment="1"/>
    <xf numFmtId="38" fontId="0" fillId="3" borderId="1" xfId="0" applyNumberFormat="1" applyFill="1" applyBorder="1" applyAlignment="1"/>
    <xf numFmtId="0" fontId="4" fillId="3" borderId="7" xfId="0" applyFont="1" applyFill="1" applyBorder="1" applyAlignment="1"/>
    <xf numFmtId="0" fontId="0" fillId="3" borderId="7" xfId="0" applyFill="1" applyBorder="1" applyAlignment="1"/>
    <xf numFmtId="0" fontId="0" fillId="3" borderId="10" xfId="0" applyFill="1" applyBorder="1" applyAlignment="1"/>
    <xf numFmtId="0" fontId="0" fillId="3" borderId="6" xfId="0" applyFill="1" applyBorder="1" applyAlignment="1"/>
    <xf numFmtId="0" fontId="0" fillId="2" borderId="1" xfId="0" applyFill="1" applyBorder="1"/>
    <xf numFmtId="0" fontId="0" fillId="2" borderId="9" xfId="0" applyFill="1" applyBorder="1"/>
    <xf numFmtId="38" fontId="0" fillId="2" borderId="13" xfId="0" applyNumberFormat="1" applyFill="1" applyBorder="1"/>
    <xf numFmtId="38" fontId="0" fillId="2" borderId="9" xfId="0" applyNumberFormat="1" applyFill="1" applyBorder="1"/>
    <xf numFmtId="38" fontId="0" fillId="2" borderId="14" xfId="0" applyNumberFormat="1" applyFill="1" applyBorder="1"/>
    <xf numFmtId="0" fontId="0" fillId="2" borderId="12" xfId="0" applyFill="1" applyBorder="1"/>
    <xf numFmtId="38" fontId="0" fillId="2" borderId="12" xfId="0" applyNumberFormat="1" applyFill="1" applyBorder="1"/>
    <xf numFmtId="0" fontId="3" fillId="2" borderId="1" xfId="0" applyFont="1" applyFill="1" applyBorder="1"/>
    <xf numFmtId="38" fontId="0" fillId="0" borderId="1" xfId="0" applyNumberFormat="1" applyFill="1" applyBorder="1"/>
    <xf numFmtId="38" fontId="0" fillId="2" borderId="1" xfId="0" applyNumberFormat="1" applyFill="1" applyBorder="1"/>
    <xf numFmtId="0" fontId="4" fillId="2" borderId="7" xfId="0" applyFont="1" applyFill="1" applyBorder="1"/>
    <xf numFmtId="38" fontId="0" fillId="0" borderId="13" xfId="0" applyNumberFormat="1" applyFill="1" applyBorder="1"/>
    <xf numFmtId="0" fontId="0" fillId="3" borderId="0" xfId="0" applyFont="1" applyFill="1"/>
    <xf numFmtId="0" fontId="5" fillId="0" borderId="3" xfId="0" applyFont="1" applyBorder="1" applyAlignment="1">
      <alignment horizontal="center" vertical="top" wrapText="1"/>
    </xf>
    <xf numFmtId="39" fontId="5" fillId="0" borderId="3" xfId="0" applyNumberFormat="1" applyFont="1" applyBorder="1" applyAlignment="1">
      <alignment horizontal="center" vertical="top" wrapText="1"/>
    </xf>
    <xf numFmtId="0" fontId="6" fillId="0" borderId="0" xfId="0" applyFont="1"/>
    <xf numFmtId="0" fontId="7" fillId="0" borderId="0" xfId="0" applyFont="1" applyAlignment="1">
      <alignment horizontal="center" vertical="top"/>
    </xf>
    <xf numFmtId="39" fontId="7" fillId="0" borderId="0" xfId="0" applyNumberFormat="1" applyFont="1"/>
    <xf numFmtId="0" fontId="7" fillId="0" borderId="0" xfId="0" applyFont="1"/>
    <xf numFmtId="14" fontId="7" fillId="0" borderId="0" xfId="0" applyNumberFormat="1" applyFont="1"/>
    <xf numFmtId="39" fontId="7" fillId="0" borderId="15" xfId="0" applyNumberFormat="1" applyFont="1" applyBorder="1"/>
    <xf numFmtId="0" fontId="8" fillId="0" borderId="0" xfId="0" applyFont="1"/>
    <xf numFmtId="0" fontId="0" fillId="0" borderId="1" xfId="0" applyFill="1" applyBorder="1" applyAlignment="1">
      <alignment horizontal="left" vertical="top"/>
    </xf>
    <xf numFmtId="0" fontId="0" fillId="0" borderId="2" xfId="0" applyFill="1" applyBorder="1" applyAlignment="1">
      <alignment horizontal="left" vertical="top"/>
    </xf>
    <xf numFmtId="38" fontId="0" fillId="0" borderId="4" xfId="0" applyNumberFormat="1" applyFill="1" applyBorder="1"/>
    <xf numFmtId="0" fontId="0" fillId="0" borderId="11" xfId="0" applyFill="1" applyBorder="1" applyAlignment="1">
      <alignment horizontal="left" vertical="top"/>
    </xf>
    <xf numFmtId="38" fontId="0" fillId="0" borderId="2" xfId="0" applyNumberFormat="1" applyFill="1" applyBorder="1" applyAlignment="1">
      <alignment horizontal="left" vertical="top"/>
    </xf>
    <xf numFmtId="0" fontId="4" fillId="0" borderId="11" xfId="0" applyFont="1" applyFill="1" applyBorder="1" applyAlignment="1">
      <alignment horizontal="left" vertical="top"/>
    </xf>
    <xf numFmtId="0" fontId="0" fillId="0" borderId="4" xfId="0" applyFill="1" applyBorder="1" applyAlignment="1">
      <alignment horizontal="left" vertical="top"/>
    </xf>
    <xf numFmtId="38" fontId="0" fillId="0" borderId="4" xfId="0" applyNumberFormat="1" applyFill="1" applyBorder="1" applyAlignment="1">
      <alignment horizontal="left" vertical="top"/>
    </xf>
    <xf numFmtId="38" fontId="0" fillId="0" borderId="11" xfId="0" applyNumberFormat="1" applyFill="1" applyBorder="1" applyAlignment="1">
      <alignment horizontal="left" vertical="top"/>
    </xf>
    <xf numFmtId="0" fontId="0" fillId="0" borderId="8" xfId="0" applyFill="1" applyBorder="1" applyAlignment="1">
      <alignment horizontal="left" vertical="top"/>
    </xf>
    <xf numFmtId="0" fontId="0" fillId="0" borderId="9" xfId="0" applyFill="1" applyBorder="1" applyAlignment="1">
      <alignment horizontal="left" vertical="top"/>
    </xf>
    <xf numFmtId="38" fontId="0" fillId="0" borderId="3" xfId="0" applyNumberFormat="1" applyFill="1" applyBorder="1" applyAlignment="1">
      <alignment horizontal="left" vertical="top"/>
    </xf>
    <xf numFmtId="38" fontId="0" fillId="0" borderId="1" xfId="0" applyNumberFormat="1" applyFill="1" applyBorder="1" applyAlignment="1">
      <alignment horizontal="left" vertical="top"/>
    </xf>
    <xf numFmtId="38" fontId="0" fillId="0" borderId="13" xfId="0" applyNumberFormat="1" applyFill="1" applyBorder="1" applyAlignment="1">
      <alignment horizontal="left" vertical="top"/>
    </xf>
    <xf numFmtId="0" fontId="4" fillId="3" borderId="0" xfId="0" applyFont="1" applyFill="1" applyAlignment="1">
      <alignment horizontal="left" vertical="top"/>
    </xf>
    <xf numFmtId="0" fontId="0" fillId="0" borderId="0" xfId="0" applyFill="1" applyAlignment="1">
      <alignment horizontal="left" vertical="top"/>
    </xf>
    <xf numFmtId="0" fontId="4" fillId="0" borderId="1" xfId="0" applyFont="1" applyFill="1" applyBorder="1" applyAlignment="1">
      <alignment horizontal="left" vertical="top"/>
    </xf>
    <xf numFmtId="0" fontId="0" fillId="0" borderId="0" xfId="0" applyFill="1" applyBorder="1" applyAlignment="1">
      <alignment horizontal="left" vertical="top"/>
    </xf>
    <xf numFmtId="0" fontId="4" fillId="0" borderId="1" xfId="1" applyFont="1" applyFill="1" applyBorder="1" applyAlignment="1">
      <alignment horizontal="left" vertical="top"/>
    </xf>
    <xf numFmtId="0" fontId="4" fillId="0" borderId="1" xfId="1" applyFill="1" applyBorder="1" applyAlignment="1">
      <alignment horizontal="left" vertical="top"/>
    </xf>
    <xf numFmtId="0" fontId="9" fillId="0" borderId="0" xfId="0" applyFont="1" applyFill="1" applyAlignment="1">
      <alignment horizontal="left" vertical="top"/>
    </xf>
    <xf numFmtId="0" fontId="4" fillId="0" borderId="0" xfId="0" applyFont="1" applyFill="1" applyAlignment="1">
      <alignment horizontal="left" vertical="top"/>
    </xf>
    <xf numFmtId="0" fontId="4" fillId="0" borderId="6" xfId="0" applyFont="1" applyFill="1" applyBorder="1" applyAlignment="1">
      <alignment horizontal="left" vertical="top"/>
    </xf>
    <xf numFmtId="0" fontId="0" fillId="0" borderId="3" xfId="0" applyFill="1" applyBorder="1" applyAlignment="1">
      <alignment horizontal="left" vertical="top"/>
    </xf>
    <xf numFmtId="38" fontId="0" fillId="0" borderId="6" xfId="0" applyNumberFormat="1" applyFill="1" applyBorder="1" applyAlignment="1">
      <alignment horizontal="left" vertical="top"/>
    </xf>
    <xf numFmtId="0" fontId="0" fillId="0" borderId="5" xfId="0" applyFill="1" applyBorder="1" applyAlignment="1">
      <alignment horizontal="left" vertical="top"/>
    </xf>
    <xf numFmtId="0" fontId="0" fillId="0" borderId="12" xfId="0" applyFill="1" applyBorder="1" applyAlignment="1">
      <alignment horizontal="left" vertical="top"/>
    </xf>
    <xf numFmtId="38" fontId="0" fillId="0" borderId="12" xfId="0" applyNumberFormat="1" applyFill="1" applyBorder="1" applyAlignment="1">
      <alignment horizontal="left" vertical="top"/>
    </xf>
    <xf numFmtId="0" fontId="3" fillId="0" borderId="1" xfId="0" applyFont="1" applyFill="1" applyBorder="1" applyAlignment="1">
      <alignment horizontal="left" vertical="top"/>
    </xf>
    <xf numFmtId="0" fontId="4" fillId="0" borderId="7" xfId="0" applyFont="1" applyFill="1" applyBorder="1" applyAlignment="1">
      <alignment horizontal="left" vertical="top"/>
    </xf>
    <xf numFmtId="0" fontId="0" fillId="0" borderId="7" xfId="0" applyFill="1" applyBorder="1" applyAlignment="1">
      <alignment horizontal="left" vertical="top"/>
    </xf>
    <xf numFmtId="0" fontId="0" fillId="0" borderId="10" xfId="0" applyFill="1" applyBorder="1" applyAlignment="1">
      <alignment horizontal="left" vertical="top"/>
    </xf>
    <xf numFmtId="0" fontId="0" fillId="0" borderId="6" xfId="0" applyFill="1" applyBorder="1" applyAlignment="1">
      <alignment horizontal="left" vertical="top"/>
    </xf>
    <xf numFmtId="0" fontId="1" fillId="3" borderId="11"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0" borderId="11" xfId="0" applyFont="1" applyFill="1" applyBorder="1" applyAlignment="1">
      <alignment horizontal="left" vertical="top"/>
    </xf>
    <xf numFmtId="0" fontId="1" fillId="0" borderId="2" xfId="0" applyFont="1" applyFill="1" applyBorder="1" applyAlignment="1">
      <alignment horizontal="left" vertical="top"/>
    </xf>
    <xf numFmtId="0" fontId="1" fillId="0" borderId="4" xfId="0" applyFont="1" applyFill="1" applyBorder="1" applyAlignment="1">
      <alignment horizontal="left" vertical="top"/>
    </xf>
    <xf numFmtId="0" fontId="0" fillId="0" borderId="0" xfId="0" applyFill="1" applyAlignment="1">
      <alignment horizontal="left" vertical="top" wrapText="1"/>
    </xf>
    <xf numFmtId="0" fontId="4" fillId="0" borderId="0" xfId="1" applyFont="1" applyFill="1" applyAlignment="1" applyProtection="1">
      <alignment horizontal="left" vertical="top" wrapText="1"/>
    </xf>
    <xf numFmtId="0" fontId="0" fillId="0" borderId="0" xfId="0" applyFill="1" applyAlignment="1">
      <alignment horizontal="left" wrapText="1"/>
    </xf>
    <xf numFmtId="0" fontId="0" fillId="0" borderId="1" xfId="0" applyFill="1" applyBorder="1" applyAlignment="1">
      <alignment horizontal="left" vertical="top" wrapText="1"/>
    </xf>
    <xf numFmtId="0" fontId="4" fillId="3" borderId="0" xfId="0" applyFont="1" applyFill="1" applyAlignment="1">
      <alignment horizontal="left" vertical="top" wrapText="1"/>
    </xf>
    <xf numFmtId="0" fontId="0" fillId="3" borderId="0" xfId="0" applyFill="1" applyAlignment="1">
      <alignment horizontal="left" vertical="top" wrapText="1"/>
    </xf>
    <xf numFmtId="0" fontId="4" fillId="3" borderId="0" xfId="0" applyFont="1" applyFill="1" applyAlignment="1" applyProtection="1">
      <alignment horizontal="left" vertical="top"/>
    </xf>
    <xf numFmtId="0" fontId="4" fillId="0" borderId="0" xfId="0" applyFont="1" applyAlignment="1" applyProtection="1">
      <alignment horizontal="left" vertical="top"/>
    </xf>
    <xf numFmtId="0" fontId="1" fillId="3" borderId="11" xfId="0" applyFont="1" applyFill="1" applyBorder="1" applyAlignment="1">
      <alignment horizontal="center"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4" fillId="3" borderId="0" xfId="0" applyFont="1" applyFill="1" applyAlignment="1" applyProtection="1">
      <alignment horizontal="left" vertical="top" wrapText="1"/>
    </xf>
    <xf numFmtId="0" fontId="4" fillId="3" borderId="0" xfId="0" applyFont="1" applyFill="1" applyAlignment="1" applyProtection="1">
      <alignment horizontal="left"/>
    </xf>
    <xf numFmtId="0" fontId="4" fillId="3" borderId="0" xfId="0" applyFont="1" applyFill="1" applyAlignment="1" applyProtection="1">
      <alignment horizontal="left" wrapText="1"/>
    </xf>
    <xf numFmtId="0" fontId="0" fillId="3" borderId="2" xfId="0" applyFill="1" applyBorder="1" applyAlignment="1" applyProtection="1">
      <alignment horizontal="left"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zoomScaleNormal="100" workbookViewId="0">
      <selection activeCell="G24" sqref="G24"/>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40</v>
      </c>
      <c r="C3" s="23"/>
      <c r="D3" s="23"/>
      <c r="E3" s="11"/>
      <c r="F3" s="10"/>
      <c r="G3" s="24" t="s">
        <v>15</v>
      </c>
      <c r="H3" s="25" t="s">
        <v>123</v>
      </c>
      <c r="I3" s="26"/>
    </row>
    <row r="4" spans="1:9" x14ac:dyDescent="0.2">
      <c r="A4" s="10" t="s">
        <v>16</v>
      </c>
      <c r="B4" s="12" t="s">
        <v>41</v>
      </c>
      <c r="C4" s="23"/>
      <c r="D4" s="23"/>
      <c r="E4" s="11"/>
      <c r="F4" s="10"/>
      <c r="G4" s="24" t="s">
        <v>18</v>
      </c>
      <c r="H4" s="23" t="s">
        <v>39</v>
      </c>
      <c r="I4" s="23"/>
    </row>
    <row r="5" spans="1:9" x14ac:dyDescent="0.2">
      <c r="A5" s="10" t="s">
        <v>17</v>
      </c>
      <c r="B5" s="12" t="s">
        <v>42</v>
      </c>
      <c r="C5" s="26"/>
      <c r="D5" s="26"/>
      <c r="E5" s="11"/>
      <c r="F5" s="10"/>
      <c r="G5" s="24" t="s">
        <v>19</v>
      </c>
      <c r="H5" s="26" t="s">
        <v>43</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44</v>
      </c>
      <c r="B9" s="10"/>
      <c r="C9" s="11"/>
      <c r="D9" s="11"/>
      <c r="E9" s="11"/>
      <c r="F9" s="11"/>
      <c r="G9" s="11"/>
      <c r="H9" s="11"/>
      <c r="I9" s="11"/>
    </row>
    <row r="10" spans="1:9" x14ac:dyDescent="0.2">
      <c r="A10" s="10" t="s">
        <v>45</v>
      </c>
      <c r="B10" s="10"/>
      <c r="C10" s="11"/>
      <c r="D10" s="11"/>
      <c r="E10" s="11"/>
      <c r="F10" s="11"/>
      <c r="G10" s="11"/>
      <c r="H10" s="11"/>
      <c r="I10" s="11"/>
    </row>
    <row r="11" spans="1:9" x14ac:dyDescent="0.2">
      <c r="A11" s="10" t="s">
        <v>46</v>
      </c>
      <c r="B11" s="10"/>
      <c r="C11" s="11"/>
      <c r="D11" s="11"/>
      <c r="E11" s="11"/>
      <c r="F11" s="11"/>
      <c r="G11" s="11"/>
      <c r="H11" s="11"/>
      <c r="I11" s="11"/>
    </row>
    <row r="12" spans="1:9" x14ac:dyDescent="0.2">
      <c r="A12" s="10" t="s">
        <v>21</v>
      </c>
      <c r="B12" s="10"/>
      <c r="C12" s="11"/>
      <c r="D12" s="11"/>
      <c r="E12" s="11"/>
      <c r="F12" s="11"/>
      <c r="G12" s="11"/>
      <c r="H12" s="11"/>
      <c r="I12" s="11"/>
    </row>
    <row r="13" spans="1:9" x14ac:dyDescent="0.2">
      <c r="A13" s="10" t="s">
        <v>47</v>
      </c>
      <c r="B13" s="10"/>
      <c r="C13" s="11"/>
      <c r="D13" s="11"/>
      <c r="E13" s="11"/>
      <c r="F13" s="11"/>
      <c r="G13" s="11"/>
      <c r="H13" s="11"/>
      <c r="I13" s="11"/>
    </row>
    <row r="14" spans="1:9" x14ac:dyDescent="0.2">
      <c r="A14" s="10" t="s">
        <v>23</v>
      </c>
      <c r="B14" s="10"/>
      <c r="C14" s="11"/>
      <c r="D14" s="11"/>
      <c r="E14" s="11"/>
      <c r="F14" s="11"/>
      <c r="G14" s="11"/>
      <c r="H14" s="11"/>
      <c r="I14" s="11"/>
    </row>
    <row r="15" spans="1:9" x14ac:dyDescent="0.2">
      <c r="A15" s="10" t="s">
        <v>48</v>
      </c>
      <c r="B15" s="10"/>
      <c r="C15" s="11"/>
      <c r="D15" s="11"/>
      <c r="E15" s="11"/>
      <c r="F15" s="11"/>
      <c r="G15" s="11"/>
      <c r="H15" s="11"/>
      <c r="I15" s="11"/>
    </row>
    <row r="16" spans="1:9" x14ac:dyDescent="0.2">
      <c r="A16" s="10" t="s">
        <v>135</v>
      </c>
      <c r="B16" s="10"/>
      <c r="C16" s="11"/>
      <c r="D16" s="11"/>
      <c r="E16" s="11"/>
      <c r="F16" s="11"/>
      <c r="G16" s="11"/>
      <c r="H16" s="11"/>
      <c r="I16" s="11"/>
    </row>
    <row r="17" spans="1:9" x14ac:dyDescent="0.2">
      <c r="A17" s="10" t="s">
        <v>49</v>
      </c>
      <c r="B17" s="10"/>
      <c r="C17" s="11"/>
      <c r="D17" s="11"/>
      <c r="E17" s="11"/>
      <c r="F17" s="11"/>
      <c r="G17" s="11"/>
      <c r="H17" s="11"/>
      <c r="I17" s="11"/>
    </row>
    <row r="18" spans="1:9" x14ac:dyDescent="0.2">
      <c r="A18" s="27" t="s">
        <v>35</v>
      </c>
      <c r="B18" s="10"/>
      <c r="C18" s="11"/>
      <c r="D18" s="11"/>
      <c r="E18" s="11"/>
      <c r="F18" s="11"/>
      <c r="G18" s="11"/>
      <c r="H18" s="11"/>
      <c r="I18" s="11"/>
    </row>
    <row r="19" spans="1:9" x14ac:dyDescent="0.2">
      <c r="A19" s="27" t="s">
        <v>124</v>
      </c>
      <c r="B19" s="10"/>
      <c r="C19" s="11"/>
      <c r="D19" s="11"/>
      <c r="E19" s="11"/>
      <c r="F19" s="11"/>
      <c r="G19" s="11"/>
      <c r="H19" s="11"/>
      <c r="I19" s="11"/>
    </row>
    <row r="20" spans="1:9" x14ac:dyDescent="0.2">
      <c r="A20" s="27" t="s">
        <v>32</v>
      </c>
      <c r="B20" s="10"/>
      <c r="C20" s="11"/>
      <c r="D20" s="11"/>
      <c r="E20" s="11"/>
      <c r="F20" s="11"/>
      <c r="G20" s="11"/>
      <c r="H20" s="11"/>
      <c r="I20" s="11"/>
    </row>
    <row r="21" spans="1:9" x14ac:dyDescent="0.2">
      <c r="A21" s="28" t="s">
        <v>124</v>
      </c>
      <c r="B21" s="11"/>
      <c r="C21" s="11"/>
      <c r="D21" s="11"/>
      <c r="E21" s="11"/>
      <c r="F21" s="11"/>
      <c r="G21" s="11"/>
      <c r="H21" s="11"/>
      <c r="I21" s="11"/>
    </row>
    <row r="22" spans="1:9" x14ac:dyDescent="0.2">
      <c r="A22" s="170" t="s">
        <v>12</v>
      </c>
      <c r="B22" s="171"/>
      <c r="C22" s="171"/>
      <c r="D22" s="171"/>
      <c r="E22" s="171"/>
      <c r="F22" s="171"/>
      <c r="G22" s="171"/>
      <c r="H22" s="171"/>
      <c r="I22" s="172"/>
    </row>
    <row r="23" spans="1:9" x14ac:dyDescent="0.2">
      <c r="A23" s="29"/>
      <c r="B23" s="30"/>
      <c r="C23" s="31" t="s">
        <v>27</v>
      </c>
      <c r="D23" s="31" t="s">
        <v>28</v>
      </c>
      <c r="E23" s="31" t="s">
        <v>29</v>
      </c>
      <c r="F23" s="31" t="s">
        <v>30</v>
      </c>
      <c r="G23" s="31" t="s">
        <v>31</v>
      </c>
      <c r="H23" s="31" t="s">
        <v>34</v>
      </c>
      <c r="I23" s="31" t="s">
        <v>37</v>
      </c>
    </row>
    <row r="24" spans="1:9" x14ac:dyDescent="0.2">
      <c r="A24" s="29"/>
      <c r="B24" s="30"/>
      <c r="C24" s="32" t="s">
        <v>10</v>
      </c>
      <c r="D24" s="33" t="s">
        <v>10</v>
      </c>
      <c r="E24" s="32" t="s">
        <v>10</v>
      </c>
      <c r="F24" s="32" t="s">
        <v>10</v>
      </c>
      <c r="G24" s="32" t="s">
        <v>11</v>
      </c>
      <c r="H24" s="32" t="s">
        <v>11</v>
      </c>
      <c r="I24" s="32" t="s">
        <v>11</v>
      </c>
    </row>
    <row r="25" spans="1:9" x14ac:dyDescent="0.2">
      <c r="A25" s="29" t="s">
        <v>0</v>
      </c>
      <c r="B25" s="30"/>
      <c r="C25" s="34"/>
      <c r="D25" s="35"/>
      <c r="E25" s="35"/>
      <c r="F25" s="35"/>
      <c r="G25" s="35"/>
      <c r="H25" s="35"/>
      <c r="I25" s="35"/>
    </row>
    <row r="26" spans="1:9" x14ac:dyDescent="0.2">
      <c r="A26" s="29" t="s">
        <v>1</v>
      </c>
      <c r="B26" s="30"/>
      <c r="C26" s="34">
        <v>0</v>
      </c>
      <c r="D26" s="35">
        <f t="shared" ref="D26:I26" si="0">C37</f>
        <v>0</v>
      </c>
      <c r="E26" s="35">
        <f t="shared" si="0"/>
        <v>0</v>
      </c>
      <c r="F26" s="35">
        <f t="shared" si="0"/>
        <v>0</v>
      </c>
      <c r="G26" s="35">
        <f t="shared" si="0"/>
        <v>0</v>
      </c>
      <c r="H26" s="35">
        <f t="shared" si="0"/>
        <v>0</v>
      </c>
      <c r="I26" s="35">
        <f t="shared" si="0"/>
        <v>0</v>
      </c>
    </row>
    <row r="27" spans="1:9" x14ac:dyDescent="0.2">
      <c r="A27" s="29" t="s">
        <v>2</v>
      </c>
      <c r="B27" s="30"/>
      <c r="C27" s="34">
        <v>846917</v>
      </c>
      <c r="D27" s="35">
        <v>739055</v>
      </c>
      <c r="E27" s="35">
        <v>813086</v>
      </c>
      <c r="F27" s="35">
        <v>904702</v>
      </c>
      <c r="G27" s="35">
        <v>905000</v>
      </c>
      <c r="H27" s="35">
        <v>905000</v>
      </c>
      <c r="I27" s="35">
        <v>905000</v>
      </c>
    </row>
    <row r="28" spans="1:9" x14ac:dyDescent="0.2">
      <c r="A28" s="29" t="s">
        <v>3</v>
      </c>
      <c r="B28" s="30"/>
      <c r="C28" s="34">
        <v>846917</v>
      </c>
      <c r="D28" s="35">
        <v>739055</v>
      </c>
      <c r="E28" s="35">
        <v>813086</v>
      </c>
      <c r="F28" s="34">
        <v>904702</v>
      </c>
      <c r="G28" s="35">
        <v>905000</v>
      </c>
      <c r="H28" s="35">
        <v>905000</v>
      </c>
      <c r="I28" s="35">
        <v>905000</v>
      </c>
    </row>
    <row r="29" spans="1:9" x14ac:dyDescent="0.2">
      <c r="A29" s="29"/>
      <c r="B29" s="30"/>
      <c r="C29" s="34"/>
      <c r="D29" s="35"/>
      <c r="E29" s="35"/>
      <c r="F29" s="35"/>
      <c r="G29" s="35"/>
      <c r="H29" s="35"/>
      <c r="I29" s="35"/>
    </row>
    <row r="30" spans="1:9" x14ac:dyDescent="0.2">
      <c r="A30" s="29" t="s">
        <v>4</v>
      </c>
      <c r="B30" s="26"/>
      <c r="C30" s="36"/>
      <c r="D30" s="36"/>
      <c r="E30" s="36"/>
      <c r="F30" s="36"/>
      <c r="G30" s="36"/>
      <c r="H30" s="36"/>
      <c r="I30" s="34"/>
    </row>
    <row r="31" spans="1:9" x14ac:dyDescent="0.2">
      <c r="A31" s="37" t="s">
        <v>36</v>
      </c>
      <c r="B31" s="30"/>
      <c r="C31" s="34"/>
      <c r="D31" s="38"/>
      <c r="E31" s="36"/>
      <c r="F31" s="36"/>
      <c r="G31" s="36"/>
      <c r="H31" s="36"/>
      <c r="I31" s="34"/>
    </row>
    <row r="32" spans="1:9" x14ac:dyDescent="0.2">
      <c r="A32" s="39"/>
      <c r="B32" s="40"/>
      <c r="C32" s="34"/>
      <c r="D32" s="35"/>
      <c r="E32" s="35"/>
      <c r="F32" s="35"/>
      <c r="G32" s="35"/>
      <c r="H32" s="35"/>
      <c r="I32" s="35"/>
    </row>
    <row r="33" spans="1:9" x14ac:dyDescent="0.2">
      <c r="A33" s="39"/>
      <c r="B33" s="40"/>
      <c r="C33" s="34"/>
      <c r="D33" s="35"/>
      <c r="E33" s="35"/>
      <c r="F33" s="35"/>
      <c r="G33" s="35"/>
      <c r="H33" s="35"/>
      <c r="I33" s="35"/>
    </row>
    <row r="34" spans="1:9" x14ac:dyDescent="0.2">
      <c r="A34" s="39"/>
      <c r="B34" s="40"/>
      <c r="C34" s="34"/>
      <c r="D34" s="35"/>
      <c r="E34" s="35"/>
      <c r="F34" s="35"/>
      <c r="G34" s="35"/>
      <c r="H34" s="35"/>
      <c r="I34" s="35"/>
    </row>
    <row r="35" spans="1:9" x14ac:dyDescent="0.2">
      <c r="A35" s="29" t="s">
        <v>5</v>
      </c>
      <c r="B35" s="30"/>
      <c r="C35" s="34">
        <f t="shared" ref="C35:I35" si="1">SUM(C32:C34)</f>
        <v>0</v>
      </c>
      <c r="D35" s="34">
        <f t="shared" si="1"/>
        <v>0</v>
      </c>
      <c r="E35" s="34">
        <f t="shared" si="1"/>
        <v>0</v>
      </c>
      <c r="F35" s="34">
        <f t="shared" si="1"/>
        <v>0</v>
      </c>
      <c r="G35" s="34">
        <f t="shared" si="1"/>
        <v>0</v>
      </c>
      <c r="H35" s="34">
        <f t="shared" si="1"/>
        <v>0</v>
      </c>
      <c r="I35" s="34">
        <f t="shared" si="1"/>
        <v>0</v>
      </c>
    </row>
    <row r="36" spans="1:9" x14ac:dyDescent="0.2">
      <c r="A36" s="29"/>
      <c r="B36" s="30"/>
      <c r="C36" s="34"/>
      <c r="D36" s="35"/>
      <c r="E36" s="35"/>
      <c r="F36" s="35"/>
      <c r="G36" s="35"/>
      <c r="H36" s="35"/>
      <c r="I36" s="35"/>
    </row>
    <row r="37" spans="1:9" x14ac:dyDescent="0.2">
      <c r="A37" s="29" t="s">
        <v>7</v>
      </c>
      <c r="B37" s="30"/>
      <c r="C37" s="34">
        <f>+C26+C27-C28+C35</f>
        <v>0</v>
      </c>
      <c r="D37" s="34">
        <f t="shared" ref="D37:I37" si="2">+D26+D27-D28+D35</f>
        <v>0</v>
      </c>
      <c r="E37" s="34">
        <f>+E26+E27-E28+E35</f>
        <v>0</v>
      </c>
      <c r="F37" s="34">
        <f t="shared" si="2"/>
        <v>0</v>
      </c>
      <c r="G37" s="34">
        <f>+G26+G27-G28+G35</f>
        <v>0</v>
      </c>
      <c r="H37" s="34">
        <f>+H26+H27-H28+H35</f>
        <v>0</v>
      </c>
      <c r="I37" s="34">
        <f t="shared" si="2"/>
        <v>0</v>
      </c>
    </row>
    <row r="38" spans="1:9" x14ac:dyDescent="0.2">
      <c r="A38" s="39"/>
      <c r="B38" s="40"/>
      <c r="C38" s="41"/>
      <c r="D38" s="42"/>
      <c r="E38" s="42"/>
      <c r="F38" s="35"/>
      <c r="G38" s="35"/>
      <c r="H38" s="35"/>
      <c r="I38" s="35"/>
    </row>
    <row r="39" spans="1:9" x14ac:dyDescent="0.2">
      <c r="A39" s="29" t="s">
        <v>24</v>
      </c>
      <c r="B39" s="30"/>
      <c r="C39" s="41"/>
      <c r="D39" s="42"/>
      <c r="E39" s="42"/>
      <c r="F39" s="35"/>
      <c r="G39" s="35"/>
      <c r="H39" s="35"/>
      <c r="I39" s="35"/>
    </row>
    <row r="40" spans="1:9" x14ac:dyDescent="0.2">
      <c r="A40" s="39"/>
      <c r="B40" s="40"/>
      <c r="C40" s="41"/>
      <c r="D40" s="42"/>
      <c r="E40" s="42"/>
      <c r="F40" s="35"/>
      <c r="G40" s="35"/>
      <c r="H40" s="35"/>
      <c r="I40" s="35"/>
    </row>
    <row r="41" spans="1:9" x14ac:dyDescent="0.2">
      <c r="A41" s="29" t="s">
        <v>25</v>
      </c>
      <c r="B41" s="43"/>
      <c r="C41" s="44">
        <f>C37-C39</f>
        <v>0</v>
      </c>
      <c r="D41" s="44">
        <f t="shared" ref="D41:I41" si="3">D37-D39</f>
        <v>0</v>
      </c>
      <c r="E41" s="44">
        <f t="shared" si="3"/>
        <v>0</v>
      </c>
      <c r="F41" s="45">
        <f t="shared" si="3"/>
        <v>0</v>
      </c>
      <c r="G41" s="45">
        <f t="shared" si="3"/>
        <v>0</v>
      </c>
      <c r="H41" s="45">
        <f t="shared" si="3"/>
        <v>0</v>
      </c>
      <c r="I41" s="45">
        <f t="shared" si="3"/>
        <v>0</v>
      </c>
    </row>
    <row r="42" spans="1:9" x14ac:dyDescent="0.2">
      <c r="A42" s="46"/>
      <c r="B42" s="46"/>
      <c r="C42" s="47"/>
      <c r="D42" s="47"/>
      <c r="E42" s="47"/>
      <c r="F42" s="47"/>
      <c r="G42" s="47"/>
      <c r="H42" s="47"/>
      <c r="I42" s="47"/>
    </row>
    <row r="43" spans="1:9" x14ac:dyDescent="0.2">
      <c r="A43" s="48" t="s">
        <v>26</v>
      </c>
      <c r="B43" s="23"/>
      <c r="C43" s="49"/>
      <c r="D43" s="49"/>
      <c r="E43" s="49"/>
      <c r="F43" s="49"/>
      <c r="G43" s="49"/>
      <c r="H43" s="49"/>
      <c r="I43" s="49"/>
    </row>
    <row r="44" spans="1:9" x14ac:dyDescent="0.2">
      <c r="A44" s="50" t="s">
        <v>33</v>
      </c>
      <c r="B44" s="40"/>
      <c r="C44" s="42"/>
      <c r="D44" s="42"/>
      <c r="E44" s="42"/>
      <c r="F44" s="42"/>
      <c r="G44" s="42"/>
      <c r="H44" s="42"/>
      <c r="I44" s="42"/>
    </row>
    <row r="45" spans="1:9" x14ac:dyDescent="0.2">
      <c r="A45" s="29"/>
      <c r="B45" s="30"/>
      <c r="C45" s="35"/>
      <c r="D45" s="35"/>
      <c r="E45" s="35"/>
      <c r="F45" s="35"/>
      <c r="G45" s="35"/>
      <c r="H45" s="35"/>
      <c r="I45" s="35"/>
    </row>
    <row r="46" spans="1:9" x14ac:dyDescent="0.2">
      <c r="A46" s="29" t="s">
        <v>6</v>
      </c>
      <c r="B46" s="30"/>
      <c r="C46" s="35"/>
      <c r="D46" s="35"/>
      <c r="E46" s="35"/>
      <c r="F46" s="35"/>
      <c r="G46" s="35"/>
      <c r="H46" s="35"/>
      <c r="I46" s="35"/>
    </row>
    <row r="47" spans="1:9" x14ac:dyDescent="0.2">
      <c r="A47" s="7"/>
      <c r="B47" s="2"/>
      <c r="C47" s="9"/>
      <c r="D47" s="9"/>
      <c r="E47" s="8"/>
      <c r="F47" s="8"/>
      <c r="G47" s="8"/>
      <c r="H47" s="8"/>
      <c r="I47" s="8"/>
    </row>
    <row r="48" spans="1:9" x14ac:dyDescent="0.2">
      <c r="A48" s="5" t="s">
        <v>8</v>
      </c>
      <c r="B48" s="3"/>
      <c r="C48" s="9"/>
      <c r="D48" s="9"/>
      <c r="E48" s="8"/>
      <c r="F48" s="8"/>
      <c r="G48" s="8"/>
      <c r="H48" s="8"/>
      <c r="I48" s="8"/>
    </row>
    <row r="49" spans="1:9" x14ac:dyDescent="0.2">
      <c r="A49" s="6" t="s">
        <v>9</v>
      </c>
      <c r="B49" s="4"/>
      <c r="C49" s="9"/>
      <c r="D49" s="9"/>
      <c r="E49" s="8"/>
      <c r="F49" s="8"/>
      <c r="G49" s="8"/>
      <c r="H49" s="8"/>
      <c r="I49" s="8"/>
    </row>
  </sheetData>
  <sheetProtection selectLockedCells="1"/>
  <mergeCells count="1">
    <mergeCell ref="A22:I22"/>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5"/>
  <sheetViews>
    <sheetView topLeftCell="A10" zoomScaleNormal="100" workbookViewId="0">
      <selection activeCell="D14" sqref="D14"/>
    </sheetView>
  </sheetViews>
  <sheetFormatPr defaultColWidth="9.140625" defaultRowHeight="12.75" x14ac:dyDescent="0.2"/>
  <cols>
    <col min="1" max="2" width="14.7109375" style="152" customWidth="1"/>
    <col min="3" max="8" width="14" style="152" customWidth="1"/>
    <col min="9" max="9" width="13.140625" style="152" customWidth="1"/>
    <col min="10" max="16384" width="9.140625" style="152"/>
  </cols>
  <sheetData>
    <row r="2" spans="1:9" x14ac:dyDescent="0.2">
      <c r="A2" s="152" t="s">
        <v>13</v>
      </c>
      <c r="B2" s="153" t="s">
        <v>38</v>
      </c>
      <c r="C2" s="137"/>
      <c r="D2" s="137"/>
      <c r="E2" s="154"/>
      <c r="G2" s="152" t="s">
        <v>14</v>
      </c>
      <c r="H2" s="137" t="s">
        <v>205</v>
      </c>
      <c r="I2" s="137"/>
    </row>
    <row r="3" spans="1:9" x14ac:dyDescent="0.2">
      <c r="A3" s="152" t="s">
        <v>22</v>
      </c>
      <c r="B3" s="155" t="s">
        <v>80</v>
      </c>
      <c r="C3" s="137"/>
      <c r="D3" s="137"/>
      <c r="E3" s="154"/>
      <c r="G3" s="152" t="s">
        <v>15</v>
      </c>
      <c r="H3" s="138" t="s">
        <v>206</v>
      </c>
      <c r="I3" s="138"/>
    </row>
    <row r="4" spans="1:9" x14ac:dyDescent="0.2">
      <c r="A4" s="152" t="s">
        <v>16</v>
      </c>
      <c r="B4" s="156" t="s">
        <v>207</v>
      </c>
      <c r="C4" s="137"/>
      <c r="D4" s="137"/>
      <c r="E4" s="154"/>
      <c r="G4" s="152" t="s">
        <v>18</v>
      </c>
      <c r="H4" s="137" t="s">
        <v>39</v>
      </c>
      <c r="I4" s="137"/>
    </row>
    <row r="5" spans="1:9" x14ac:dyDescent="0.2">
      <c r="A5" s="152" t="s">
        <v>17</v>
      </c>
      <c r="B5" s="156" t="s">
        <v>69</v>
      </c>
      <c r="C5" s="138"/>
      <c r="D5" s="138"/>
      <c r="E5" s="154"/>
      <c r="G5" s="152" t="s">
        <v>19</v>
      </c>
      <c r="H5" s="138" t="s">
        <v>208</v>
      </c>
      <c r="I5" s="138"/>
    </row>
    <row r="7" spans="1:9" x14ac:dyDescent="0.2">
      <c r="C7" s="157"/>
      <c r="D7" s="157"/>
      <c r="E7" s="157"/>
      <c r="F7" s="157"/>
      <c r="G7" s="157"/>
    </row>
    <row r="8" spans="1:9" x14ac:dyDescent="0.2">
      <c r="A8" s="152" t="s">
        <v>20</v>
      </c>
      <c r="C8" s="154"/>
      <c r="D8" s="154"/>
      <c r="E8" s="154"/>
      <c r="F8" s="154"/>
      <c r="G8" s="154"/>
      <c r="H8" s="154"/>
      <c r="I8" s="154"/>
    </row>
    <row r="9" spans="1:9" ht="30" customHeight="1" x14ac:dyDescent="0.2">
      <c r="A9" s="176" t="s">
        <v>209</v>
      </c>
      <c r="B9" s="176"/>
      <c r="C9" s="176"/>
      <c r="D9" s="176"/>
      <c r="E9" s="176"/>
      <c r="F9" s="176"/>
      <c r="G9" s="176"/>
      <c r="H9" s="176"/>
      <c r="I9" s="176"/>
    </row>
    <row r="10" spans="1:9" x14ac:dyDescent="0.2">
      <c r="A10" s="152" t="s">
        <v>21</v>
      </c>
      <c r="C10" s="154"/>
      <c r="D10" s="154"/>
      <c r="E10" s="154"/>
      <c r="F10" s="154"/>
      <c r="G10" s="154"/>
      <c r="H10" s="154"/>
      <c r="I10" s="154"/>
    </row>
    <row r="11" spans="1:9" ht="31.5" customHeight="1" x14ac:dyDescent="0.2">
      <c r="A11" s="177" t="s">
        <v>210</v>
      </c>
      <c r="B11" s="177"/>
      <c r="C11" s="177"/>
      <c r="D11" s="177"/>
      <c r="E11" s="177"/>
      <c r="F11" s="177"/>
      <c r="G11" s="177"/>
      <c r="H11" s="177"/>
      <c r="I11" s="177"/>
    </row>
    <row r="12" spans="1:9" x14ac:dyDescent="0.2">
      <c r="A12" s="152" t="s">
        <v>23</v>
      </c>
      <c r="C12" s="154"/>
      <c r="D12" s="154"/>
      <c r="E12" s="154"/>
      <c r="F12" s="154"/>
      <c r="G12" s="154"/>
      <c r="H12" s="154"/>
      <c r="I12" s="154"/>
    </row>
    <row r="13" spans="1:9" ht="27.75" customHeight="1" x14ac:dyDescent="0.2">
      <c r="A13" s="176" t="s">
        <v>211</v>
      </c>
      <c r="B13" s="176"/>
      <c r="C13" s="176"/>
      <c r="D13" s="176"/>
      <c r="E13" s="176"/>
      <c r="F13" s="176"/>
      <c r="G13" s="176"/>
      <c r="H13" s="176"/>
      <c r="I13" s="176"/>
    </row>
    <row r="14" spans="1:9" x14ac:dyDescent="0.2">
      <c r="A14" s="158" t="s">
        <v>35</v>
      </c>
      <c r="C14" s="154"/>
      <c r="D14" s="154"/>
      <c r="E14" s="154"/>
      <c r="F14" s="154"/>
      <c r="G14" s="154"/>
      <c r="H14" s="154"/>
      <c r="I14" s="154"/>
    </row>
    <row r="15" spans="1:9" x14ac:dyDescent="0.2">
      <c r="A15" s="178" t="s">
        <v>69</v>
      </c>
      <c r="B15" s="178"/>
      <c r="C15" s="178"/>
      <c r="D15" s="178"/>
      <c r="E15" s="178"/>
      <c r="F15" s="178"/>
      <c r="G15" s="178"/>
      <c r="H15" s="178"/>
      <c r="I15" s="178"/>
    </row>
    <row r="16" spans="1:9" x14ac:dyDescent="0.2">
      <c r="A16" s="151" t="s">
        <v>32</v>
      </c>
      <c r="C16" s="154"/>
      <c r="D16" s="154"/>
      <c r="E16" s="154"/>
      <c r="F16" s="154"/>
      <c r="G16" s="154"/>
      <c r="H16" s="154"/>
      <c r="I16" s="154"/>
    </row>
    <row r="17" spans="1:9" ht="39" customHeight="1" x14ac:dyDescent="0.2">
      <c r="A17" s="179" t="s">
        <v>212</v>
      </c>
      <c r="B17" s="179"/>
      <c r="C17" s="179"/>
      <c r="D17" s="179"/>
      <c r="E17" s="179"/>
      <c r="F17" s="179"/>
      <c r="G17" s="179"/>
      <c r="H17" s="179"/>
      <c r="I17" s="179"/>
    </row>
    <row r="18" spans="1:9" x14ac:dyDescent="0.2">
      <c r="A18" s="173" t="s">
        <v>12</v>
      </c>
      <c r="B18" s="174"/>
      <c r="C18" s="174"/>
      <c r="D18" s="174"/>
      <c r="E18" s="174"/>
      <c r="F18" s="174"/>
      <c r="G18" s="174"/>
      <c r="H18" s="174"/>
      <c r="I18" s="175"/>
    </row>
    <row r="19" spans="1:9" x14ac:dyDescent="0.2">
      <c r="A19" s="140"/>
      <c r="B19" s="143"/>
      <c r="C19" s="159" t="s">
        <v>27</v>
      </c>
      <c r="D19" s="159" t="s">
        <v>28</v>
      </c>
      <c r="E19" s="159" t="s">
        <v>29</v>
      </c>
      <c r="F19" s="159" t="s">
        <v>30</v>
      </c>
      <c r="G19" s="159" t="s">
        <v>31</v>
      </c>
      <c r="H19" s="159" t="s">
        <v>34</v>
      </c>
      <c r="I19" s="159" t="s">
        <v>37</v>
      </c>
    </row>
    <row r="20" spans="1:9" x14ac:dyDescent="0.2">
      <c r="A20" s="140"/>
      <c r="B20" s="143"/>
      <c r="C20" s="160" t="s">
        <v>10</v>
      </c>
      <c r="D20" s="143" t="s">
        <v>10</v>
      </c>
      <c r="E20" s="160" t="s">
        <v>10</v>
      </c>
      <c r="F20" s="160" t="s">
        <v>10</v>
      </c>
      <c r="G20" s="160" t="s">
        <v>11</v>
      </c>
      <c r="H20" s="160" t="s">
        <v>11</v>
      </c>
      <c r="I20" s="160" t="s">
        <v>11</v>
      </c>
    </row>
    <row r="21" spans="1:9" x14ac:dyDescent="0.2">
      <c r="A21" s="140" t="s">
        <v>0</v>
      </c>
      <c r="B21" s="143"/>
      <c r="C21" s="144"/>
      <c r="D21" s="148"/>
      <c r="E21" s="148"/>
      <c r="F21" s="139"/>
      <c r="G21" s="139"/>
      <c r="H21" s="139"/>
      <c r="I21" s="139"/>
    </row>
    <row r="22" spans="1:9" x14ac:dyDescent="0.2">
      <c r="A22" s="140" t="s">
        <v>1</v>
      </c>
      <c r="B22" s="143"/>
      <c r="C22" s="9">
        <v>5574767</v>
      </c>
      <c r="D22" s="9">
        <f t="shared" ref="D22:I22" si="0">C33</f>
        <v>3119589</v>
      </c>
      <c r="E22" s="9">
        <f t="shared" si="0"/>
        <v>509183</v>
      </c>
      <c r="F22" s="9">
        <f t="shared" si="0"/>
        <v>522585</v>
      </c>
      <c r="G22" s="139">
        <f t="shared" si="0"/>
        <v>415046</v>
      </c>
      <c r="H22" s="139">
        <f t="shared" si="0"/>
        <v>378364</v>
      </c>
      <c r="I22" s="139">
        <f t="shared" si="0"/>
        <v>278364</v>
      </c>
    </row>
    <row r="23" spans="1:9" x14ac:dyDescent="0.2">
      <c r="A23" s="140" t="s">
        <v>2</v>
      </c>
      <c r="B23" s="143"/>
      <c r="C23" s="9">
        <v>288988</v>
      </c>
      <c r="D23" s="9">
        <v>463164</v>
      </c>
      <c r="E23" s="9">
        <v>720529</v>
      </c>
      <c r="F23" s="139">
        <v>394205</v>
      </c>
      <c r="G23" s="139">
        <v>366000</v>
      </c>
      <c r="H23" s="139">
        <v>250000</v>
      </c>
      <c r="I23" s="139">
        <v>250000</v>
      </c>
    </row>
    <row r="24" spans="1:9" x14ac:dyDescent="0.2">
      <c r="A24" s="140" t="s">
        <v>3</v>
      </c>
      <c r="B24" s="143"/>
      <c r="C24" s="9">
        <v>2744166</v>
      </c>
      <c r="D24" s="9">
        <v>3073570</v>
      </c>
      <c r="E24" s="139">
        <v>707127</v>
      </c>
      <c r="F24" s="139">
        <v>501744</v>
      </c>
      <c r="G24" s="139">
        <v>402682</v>
      </c>
      <c r="H24" s="139">
        <v>350000</v>
      </c>
      <c r="I24" s="139">
        <v>350000</v>
      </c>
    </row>
    <row r="25" spans="1:9" x14ac:dyDescent="0.2">
      <c r="A25" s="140"/>
      <c r="B25" s="143"/>
      <c r="C25" s="144"/>
      <c r="D25" s="148"/>
      <c r="E25" s="148"/>
      <c r="F25" s="139"/>
      <c r="G25" s="139"/>
      <c r="H25" s="139"/>
      <c r="I25" s="139"/>
    </row>
    <row r="26" spans="1:9" x14ac:dyDescent="0.2">
      <c r="A26" s="140" t="s">
        <v>4</v>
      </c>
      <c r="B26" s="138"/>
      <c r="C26" s="141"/>
      <c r="D26" s="141"/>
      <c r="E26" s="141"/>
      <c r="F26" s="139"/>
      <c r="G26" s="139"/>
      <c r="H26" s="139"/>
      <c r="I26" s="139"/>
    </row>
    <row r="27" spans="1:9" x14ac:dyDescent="0.2">
      <c r="A27" s="142" t="s">
        <v>36</v>
      </c>
      <c r="B27" s="143"/>
      <c r="C27" s="144"/>
      <c r="D27" s="145"/>
      <c r="E27" s="141"/>
      <c r="F27" s="139"/>
      <c r="G27" s="139"/>
      <c r="H27" s="139"/>
      <c r="I27" s="139"/>
    </row>
    <row r="28" spans="1:9" x14ac:dyDescent="0.2">
      <c r="A28" s="146"/>
      <c r="B28" s="147"/>
      <c r="C28" s="144"/>
      <c r="D28" s="148"/>
      <c r="E28" s="148"/>
      <c r="F28" s="139"/>
      <c r="G28" s="139"/>
      <c r="H28" s="139"/>
      <c r="I28" s="139"/>
    </row>
    <row r="29" spans="1:9" x14ac:dyDescent="0.2">
      <c r="A29" s="146"/>
      <c r="B29" s="147"/>
      <c r="C29" s="144"/>
      <c r="D29" s="148"/>
      <c r="E29" s="148"/>
      <c r="F29" s="139"/>
      <c r="G29" s="139"/>
      <c r="H29" s="139"/>
      <c r="I29" s="139"/>
    </row>
    <row r="30" spans="1:9" x14ac:dyDescent="0.2">
      <c r="A30" s="146"/>
      <c r="B30" s="147"/>
      <c r="C30" s="144"/>
      <c r="D30" s="148"/>
      <c r="E30" s="148"/>
      <c r="F30" s="139"/>
      <c r="G30" s="139"/>
      <c r="H30" s="139"/>
      <c r="I30" s="139"/>
    </row>
    <row r="31" spans="1:9" x14ac:dyDescent="0.2">
      <c r="A31" s="140" t="s">
        <v>5</v>
      </c>
      <c r="B31" s="143"/>
      <c r="C31" s="139">
        <f t="shared" ref="C31:I31" si="1">SUM(C28:C30)</f>
        <v>0</v>
      </c>
      <c r="D31" s="139">
        <f t="shared" si="1"/>
        <v>0</v>
      </c>
      <c r="E31" s="139">
        <f t="shared" si="1"/>
        <v>0</v>
      </c>
      <c r="F31" s="139">
        <f t="shared" si="1"/>
        <v>0</v>
      </c>
      <c r="G31" s="139">
        <f t="shared" si="1"/>
        <v>0</v>
      </c>
      <c r="H31" s="139">
        <f t="shared" si="1"/>
        <v>0</v>
      </c>
      <c r="I31" s="139">
        <f t="shared" si="1"/>
        <v>0</v>
      </c>
    </row>
    <row r="32" spans="1:9" x14ac:dyDescent="0.2">
      <c r="A32" s="140"/>
      <c r="B32" s="143"/>
      <c r="C32" s="144"/>
      <c r="D32" s="148"/>
      <c r="E32" s="148"/>
      <c r="F32" s="148"/>
      <c r="G32" s="148"/>
      <c r="H32" s="148"/>
      <c r="I32" s="148"/>
    </row>
    <row r="33" spans="1:9" x14ac:dyDescent="0.2">
      <c r="A33" s="140" t="s">
        <v>7</v>
      </c>
      <c r="B33" s="143"/>
      <c r="C33" s="139">
        <f>+C22+C23-C24+C31</f>
        <v>3119589</v>
      </c>
      <c r="D33" s="139">
        <f t="shared" ref="D33:I33" si="2">+D22+D23-D24+D31</f>
        <v>509183</v>
      </c>
      <c r="E33" s="139">
        <f>+E22+E23-E24+E31</f>
        <v>522585</v>
      </c>
      <c r="F33" s="139">
        <f t="shared" si="2"/>
        <v>415046</v>
      </c>
      <c r="G33" s="139">
        <f>+G22+G23-G24+G31</f>
        <v>378364</v>
      </c>
      <c r="H33" s="139">
        <f>+H22+H23-H24+H31</f>
        <v>278364</v>
      </c>
      <c r="I33" s="139">
        <f t="shared" si="2"/>
        <v>178364</v>
      </c>
    </row>
    <row r="34" spans="1:9" x14ac:dyDescent="0.2">
      <c r="A34" s="146"/>
      <c r="B34" s="147"/>
      <c r="C34" s="161"/>
      <c r="D34" s="150"/>
      <c r="E34" s="150"/>
      <c r="F34" s="139"/>
      <c r="G34" s="139"/>
      <c r="H34" s="139"/>
      <c r="I34" s="139"/>
    </row>
    <row r="35" spans="1:9" x14ac:dyDescent="0.2">
      <c r="A35" s="140" t="s">
        <v>24</v>
      </c>
      <c r="B35" s="143"/>
      <c r="C35" s="126">
        <v>1358352</v>
      </c>
      <c r="D35" s="126">
        <v>185667</v>
      </c>
      <c r="E35" s="9">
        <f>123260+50821</f>
        <v>174081</v>
      </c>
      <c r="F35" s="139">
        <v>13718</v>
      </c>
      <c r="G35" s="139">
        <v>50000</v>
      </c>
      <c r="H35" s="139">
        <v>50000</v>
      </c>
      <c r="I35" s="139">
        <v>50000</v>
      </c>
    </row>
    <row r="36" spans="1:9" x14ac:dyDescent="0.2">
      <c r="A36" s="146"/>
      <c r="B36" s="147"/>
      <c r="C36" s="161"/>
      <c r="D36" s="150"/>
      <c r="E36" s="150"/>
      <c r="F36" s="139"/>
      <c r="G36" s="139"/>
      <c r="H36" s="139"/>
      <c r="I36" s="139"/>
    </row>
    <row r="37" spans="1:9" x14ac:dyDescent="0.2">
      <c r="A37" s="140" t="s">
        <v>25</v>
      </c>
      <c r="B37" s="162"/>
      <c r="C37" s="139">
        <f>C33-C35</f>
        <v>1761237</v>
      </c>
      <c r="D37" s="139">
        <f t="shared" ref="D37:I37" si="3">D33-D35</f>
        <v>323516</v>
      </c>
      <c r="E37" s="139">
        <f t="shared" si="3"/>
        <v>348504</v>
      </c>
      <c r="F37" s="139">
        <f t="shared" si="3"/>
        <v>401328</v>
      </c>
      <c r="G37" s="139">
        <f t="shared" si="3"/>
        <v>328364</v>
      </c>
      <c r="H37" s="139">
        <f t="shared" si="3"/>
        <v>228364</v>
      </c>
      <c r="I37" s="139">
        <f t="shared" si="3"/>
        <v>128364</v>
      </c>
    </row>
    <row r="38" spans="1:9" x14ac:dyDescent="0.2">
      <c r="A38" s="163"/>
      <c r="B38" s="163"/>
      <c r="C38" s="164"/>
      <c r="D38" s="164"/>
      <c r="E38" s="164"/>
      <c r="F38" s="164"/>
      <c r="G38" s="164"/>
      <c r="H38" s="164"/>
      <c r="I38" s="164"/>
    </row>
    <row r="39" spans="1:9" x14ac:dyDescent="0.2">
      <c r="A39" s="165" t="s">
        <v>26</v>
      </c>
      <c r="B39" s="137"/>
      <c r="C39" s="149"/>
      <c r="D39" s="149"/>
      <c r="E39" s="149"/>
      <c r="F39" s="149"/>
      <c r="G39" s="149"/>
      <c r="H39" s="149"/>
      <c r="I39" s="149"/>
    </row>
    <row r="40" spans="1:9" x14ac:dyDescent="0.2">
      <c r="A40" s="166" t="s">
        <v>33</v>
      </c>
      <c r="B40" s="147"/>
      <c r="C40" s="150"/>
      <c r="D40" s="150"/>
      <c r="E40" s="150"/>
      <c r="F40" s="150"/>
      <c r="G40" s="150"/>
      <c r="H40" s="150"/>
      <c r="I40" s="150"/>
    </row>
    <row r="41" spans="1:9" x14ac:dyDescent="0.2">
      <c r="A41" s="140"/>
      <c r="B41" s="143"/>
      <c r="C41" s="148"/>
      <c r="D41" s="148"/>
      <c r="E41" s="148"/>
      <c r="F41" s="148"/>
      <c r="G41" s="148"/>
      <c r="H41" s="148"/>
      <c r="I41" s="148"/>
    </row>
    <row r="42" spans="1:9" x14ac:dyDescent="0.2">
      <c r="A42" s="140" t="s">
        <v>6</v>
      </c>
      <c r="B42" s="143"/>
      <c r="C42" s="148"/>
      <c r="D42" s="148"/>
      <c r="E42" s="148"/>
      <c r="F42" s="148"/>
      <c r="G42" s="148"/>
      <c r="H42" s="148"/>
      <c r="I42" s="148"/>
    </row>
    <row r="43" spans="1:9" x14ac:dyDescent="0.2">
      <c r="A43" s="140"/>
      <c r="B43" s="143"/>
      <c r="C43" s="148"/>
      <c r="D43" s="148"/>
      <c r="E43" s="148"/>
      <c r="F43" s="148"/>
      <c r="G43" s="148"/>
      <c r="H43" s="148"/>
      <c r="I43" s="148"/>
    </row>
    <row r="44" spans="1:9" x14ac:dyDescent="0.2">
      <c r="A44" s="167" t="s">
        <v>8</v>
      </c>
      <c r="B44" s="162"/>
      <c r="C44" s="148"/>
      <c r="D44" s="148"/>
      <c r="E44" s="148"/>
      <c r="F44" s="148"/>
      <c r="G44" s="148"/>
      <c r="H44" s="148"/>
      <c r="I44" s="148"/>
    </row>
    <row r="45" spans="1:9" x14ac:dyDescent="0.2">
      <c r="A45" s="168" t="s">
        <v>9</v>
      </c>
      <c r="B45" s="169"/>
      <c r="C45" s="148"/>
      <c r="D45" s="148"/>
      <c r="E45" s="148"/>
      <c r="F45" s="148"/>
      <c r="G45" s="148"/>
      <c r="H45" s="148"/>
      <c r="I45" s="148"/>
    </row>
  </sheetData>
  <sheetProtection selectLockedCells="1"/>
  <mergeCells count="6">
    <mergeCell ref="A18:I18"/>
    <mergeCell ref="A9:I9"/>
    <mergeCell ref="A11:I11"/>
    <mergeCell ref="A13:I13"/>
    <mergeCell ref="A15:I15"/>
    <mergeCell ref="A17:I17"/>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P30" sqref="P30"/>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3" t="s">
        <v>215</v>
      </c>
      <c r="I2" s="23"/>
    </row>
    <row r="3" spans="1:9" x14ac:dyDescent="0.2">
      <c r="A3" s="10" t="s">
        <v>22</v>
      </c>
      <c r="B3" s="12" t="s">
        <v>67</v>
      </c>
      <c r="C3" s="23"/>
      <c r="D3" s="23"/>
      <c r="E3" s="11"/>
      <c r="F3" s="10"/>
      <c r="G3" s="24" t="s">
        <v>15</v>
      </c>
      <c r="H3" s="26" t="s">
        <v>216</v>
      </c>
      <c r="I3" s="26"/>
    </row>
    <row r="4" spans="1:9" x14ac:dyDescent="0.2">
      <c r="A4" s="10" t="s">
        <v>16</v>
      </c>
      <c r="B4" s="12" t="s">
        <v>86</v>
      </c>
      <c r="C4" s="23"/>
      <c r="D4" s="23"/>
      <c r="E4" s="11"/>
      <c r="F4" s="10"/>
      <c r="G4" s="24" t="s">
        <v>18</v>
      </c>
      <c r="H4" s="23" t="s">
        <v>39</v>
      </c>
      <c r="I4" s="23"/>
    </row>
    <row r="5" spans="1:9" x14ac:dyDescent="0.2">
      <c r="A5" s="10" t="s">
        <v>17</v>
      </c>
      <c r="B5" s="12" t="s">
        <v>69</v>
      </c>
      <c r="C5" s="26"/>
      <c r="D5" s="26"/>
      <c r="E5" s="11"/>
      <c r="F5" s="10"/>
      <c r="G5" s="24" t="s">
        <v>19</v>
      </c>
      <c r="H5" s="26" t="s">
        <v>91</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87</v>
      </c>
      <c r="B9" s="10"/>
      <c r="C9" s="11"/>
      <c r="D9" s="11"/>
      <c r="E9" s="11"/>
      <c r="F9" s="11"/>
      <c r="G9" s="11"/>
      <c r="H9" s="11"/>
      <c r="I9" s="11"/>
    </row>
    <row r="10" spans="1:9" x14ac:dyDescent="0.2">
      <c r="A10" s="10" t="s">
        <v>88</v>
      </c>
      <c r="B10" s="10"/>
      <c r="C10" s="11"/>
      <c r="D10" s="11"/>
      <c r="E10" s="11"/>
      <c r="F10" s="11"/>
      <c r="G10" s="11"/>
      <c r="H10" s="11"/>
      <c r="I10" s="11"/>
    </row>
    <row r="11" spans="1:9" x14ac:dyDescent="0.2">
      <c r="A11" s="10" t="s">
        <v>21</v>
      </c>
      <c r="B11" s="10"/>
      <c r="C11" s="11"/>
      <c r="D11" s="11"/>
      <c r="E11" s="11"/>
      <c r="F11" s="11"/>
      <c r="G11" s="11"/>
      <c r="H11" s="11"/>
      <c r="I11" s="11"/>
    </row>
    <row r="12" spans="1:9" x14ac:dyDescent="0.2">
      <c r="A12" s="10" t="s">
        <v>89</v>
      </c>
      <c r="B12" s="10"/>
      <c r="C12" s="11"/>
      <c r="D12" s="11"/>
      <c r="E12" s="11"/>
      <c r="F12" s="11"/>
      <c r="G12" s="11"/>
      <c r="H12" s="11"/>
      <c r="I12" s="11"/>
    </row>
    <row r="13" spans="1:9" x14ac:dyDescent="0.2">
      <c r="A13" s="10" t="s">
        <v>23</v>
      </c>
      <c r="B13" s="10"/>
      <c r="C13" s="11"/>
      <c r="D13" s="11"/>
      <c r="E13" s="11"/>
      <c r="F13" s="11"/>
      <c r="G13" s="11"/>
      <c r="H13" s="11"/>
      <c r="I13" s="11"/>
    </row>
    <row r="14" spans="1:9" x14ac:dyDescent="0.2">
      <c r="A14" s="10" t="s">
        <v>90</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10"/>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11"/>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8728</v>
      </c>
      <c r="D23" s="35">
        <f t="shared" ref="D23:I23" si="0">C34</f>
        <v>9361</v>
      </c>
      <c r="E23" s="35">
        <f t="shared" si="0"/>
        <v>9376</v>
      </c>
      <c r="F23" s="35">
        <f t="shared" si="0"/>
        <v>9576</v>
      </c>
      <c r="G23" s="35">
        <f t="shared" si="0"/>
        <v>19616</v>
      </c>
      <c r="H23" s="35">
        <f t="shared" si="0"/>
        <v>96</v>
      </c>
      <c r="I23" s="35">
        <f t="shared" si="0"/>
        <v>96</v>
      </c>
    </row>
    <row r="24" spans="1:9" x14ac:dyDescent="0.2">
      <c r="A24" s="29" t="s">
        <v>2</v>
      </c>
      <c r="B24" s="30"/>
      <c r="C24" s="34">
        <v>18583</v>
      </c>
      <c r="D24" s="35">
        <v>18575</v>
      </c>
      <c r="E24" s="35">
        <v>18960</v>
      </c>
      <c r="F24" s="35">
        <v>19520</v>
      </c>
      <c r="G24" s="35">
        <v>0</v>
      </c>
      <c r="H24" s="35">
        <v>0</v>
      </c>
      <c r="I24" s="35">
        <v>0</v>
      </c>
    </row>
    <row r="25" spans="1:9" x14ac:dyDescent="0.2">
      <c r="A25" s="29" t="s">
        <v>3</v>
      </c>
      <c r="B25" s="30"/>
      <c r="C25" s="34">
        <v>17950</v>
      </c>
      <c r="D25" s="35">
        <v>18560</v>
      </c>
      <c r="E25" s="35">
        <v>18760</v>
      </c>
      <c r="F25" s="34">
        <v>9480</v>
      </c>
      <c r="G25" s="35">
        <v>19520</v>
      </c>
      <c r="H25" s="35">
        <v>0</v>
      </c>
      <c r="I25" s="35">
        <v>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9361</v>
      </c>
      <c r="D34" s="34">
        <f t="shared" ref="D34:I34" si="2">+D23+D24-D25+D32</f>
        <v>9376</v>
      </c>
      <c r="E34" s="34">
        <f>+E23+E24-E25+E32</f>
        <v>9576</v>
      </c>
      <c r="F34" s="34">
        <f t="shared" si="2"/>
        <v>19616</v>
      </c>
      <c r="G34" s="34">
        <f>+G23+G24-G25+G32</f>
        <v>96</v>
      </c>
      <c r="H34" s="34">
        <f>+H23+H24-H25+H32</f>
        <v>96</v>
      </c>
      <c r="I34" s="34">
        <f t="shared" si="2"/>
        <v>96</v>
      </c>
    </row>
    <row r="35" spans="1:9" x14ac:dyDescent="0.2">
      <c r="A35" s="39"/>
      <c r="B35" s="40"/>
      <c r="C35" s="41"/>
      <c r="D35" s="42"/>
      <c r="E35" s="42"/>
      <c r="F35" s="35"/>
      <c r="G35" s="35"/>
      <c r="H35" s="35"/>
      <c r="I35" s="35"/>
    </row>
    <row r="36" spans="1:9" x14ac:dyDescent="0.2">
      <c r="A36" s="29" t="s">
        <v>24</v>
      </c>
      <c r="B36" s="30"/>
      <c r="C36" s="41">
        <v>9280</v>
      </c>
      <c r="D36" s="42">
        <v>9280</v>
      </c>
      <c r="E36" s="42">
        <v>9480</v>
      </c>
      <c r="F36" s="35">
        <v>19520</v>
      </c>
      <c r="G36" s="35">
        <v>0</v>
      </c>
      <c r="H36" s="35">
        <v>0</v>
      </c>
      <c r="I36" s="35">
        <v>0</v>
      </c>
    </row>
    <row r="37" spans="1:9" x14ac:dyDescent="0.2">
      <c r="A37" s="39"/>
      <c r="B37" s="40"/>
      <c r="C37" s="41"/>
      <c r="D37" s="42"/>
      <c r="E37" s="42"/>
      <c r="F37" s="35"/>
      <c r="G37" s="35"/>
      <c r="H37" s="35"/>
      <c r="I37" s="35"/>
    </row>
    <row r="38" spans="1:9" x14ac:dyDescent="0.2">
      <c r="A38" s="29" t="s">
        <v>25</v>
      </c>
      <c r="B38" s="43"/>
      <c r="C38" s="44">
        <f>C34-C36</f>
        <v>81</v>
      </c>
      <c r="D38" s="44">
        <f t="shared" ref="D38:I38" si="3">D34-D36</f>
        <v>96</v>
      </c>
      <c r="E38" s="44">
        <f t="shared" si="3"/>
        <v>96</v>
      </c>
      <c r="F38" s="45">
        <f t="shared" si="3"/>
        <v>96</v>
      </c>
      <c r="G38" s="45">
        <f t="shared" si="3"/>
        <v>96</v>
      </c>
      <c r="H38" s="45">
        <f t="shared" si="3"/>
        <v>96</v>
      </c>
      <c r="I38" s="45">
        <f t="shared" si="3"/>
        <v>96</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G19" sqref="G19"/>
    </sheetView>
  </sheetViews>
  <sheetFormatPr defaultRowHeight="12.75" x14ac:dyDescent="0.2"/>
  <cols>
    <col min="1" max="2" width="14.7109375" customWidth="1"/>
    <col min="3" max="8" width="14" customWidth="1"/>
    <col min="9" max="9" width="13.140625" customWidth="1"/>
  </cols>
  <sheetData>
    <row r="1" spans="1:10" x14ac:dyDescent="0.2">
      <c r="A1" s="14"/>
      <c r="B1" s="14"/>
      <c r="C1" s="14"/>
      <c r="D1" s="14"/>
      <c r="E1" s="14"/>
      <c r="F1" s="14"/>
      <c r="G1" s="14"/>
      <c r="H1" s="14"/>
      <c r="I1" s="14"/>
      <c r="J1" s="15"/>
    </row>
    <row r="2" spans="1:10" x14ac:dyDescent="0.2">
      <c r="A2" s="54" t="s">
        <v>13</v>
      </c>
      <c r="B2" s="16" t="s">
        <v>38</v>
      </c>
      <c r="C2" s="55"/>
      <c r="D2" s="55"/>
      <c r="E2" s="56"/>
      <c r="F2" s="54"/>
      <c r="G2" s="57" t="s">
        <v>14</v>
      </c>
      <c r="H2" s="16" t="s">
        <v>126</v>
      </c>
      <c r="I2" s="55"/>
      <c r="J2" s="15"/>
    </row>
    <row r="3" spans="1:10" x14ac:dyDescent="0.2">
      <c r="A3" s="54" t="s">
        <v>22</v>
      </c>
      <c r="B3" s="16" t="s">
        <v>92</v>
      </c>
      <c r="C3" s="55"/>
      <c r="D3" s="55"/>
      <c r="E3" s="56"/>
      <c r="F3" s="54"/>
      <c r="G3" s="57" t="s">
        <v>15</v>
      </c>
      <c r="H3" s="17" t="s">
        <v>127</v>
      </c>
      <c r="I3" s="58"/>
      <c r="J3" s="15"/>
    </row>
    <row r="4" spans="1:10" x14ac:dyDescent="0.2">
      <c r="A4" s="54" t="s">
        <v>16</v>
      </c>
      <c r="B4" s="55" t="s">
        <v>128</v>
      </c>
      <c r="C4" s="55"/>
      <c r="D4" s="55"/>
      <c r="E4" s="56"/>
      <c r="F4" s="54"/>
      <c r="G4" s="57" t="s">
        <v>18</v>
      </c>
      <c r="H4" s="16" t="s">
        <v>39</v>
      </c>
      <c r="I4" s="55"/>
      <c r="J4" s="15"/>
    </row>
    <row r="5" spans="1:10" x14ac:dyDescent="0.2">
      <c r="A5" s="54" t="s">
        <v>17</v>
      </c>
      <c r="B5" s="55" t="s">
        <v>69</v>
      </c>
      <c r="C5" s="58"/>
      <c r="D5" s="58"/>
      <c r="E5" s="56"/>
      <c r="F5" s="54"/>
      <c r="G5" s="57" t="s">
        <v>19</v>
      </c>
      <c r="H5" s="59" t="s">
        <v>93</v>
      </c>
      <c r="I5" s="58"/>
      <c r="J5" s="15"/>
    </row>
    <row r="6" spans="1:10" x14ac:dyDescent="0.2">
      <c r="A6" s="54"/>
      <c r="B6" s="54"/>
      <c r="C6" s="54"/>
      <c r="D6" s="54"/>
      <c r="E6" s="54"/>
      <c r="F6" s="54"/>
      <c r="G6" s="54"/>
      <c r="H6" s="54"/>
      <c r="I6" s="54"/>
      <c r="J6" s="15"/>
    </row>
    <row r="7" spans="1:10" x14ac:dyDescent="0.2">
      <c r="A7" s="54"/>
      <c r="B7" s="54"/>
      <c r="C7" s="54"/>
      <c r="D7" s="54"/>
      <c r="E7" s="54"/>
      <c r="F7" s="54"/>
      <c r="G7" s="54"/>
      <c r="H7" s="54"/>
      <c r="I7" s="54"/>
      <c r="J7" s="15"/>
    </row>
    <row r="8" spans="1:10" x14ac:dyDescent="0.2">
      <c r="A8" s="54" t="s">
        <v>20</v>
      </c>
      <c r="B8" s="54"/>
      <c r="C8" s="56"/>
      <c r="D8" s="56"/>
      <c r="E8" s="56"/>
      <c r="F8" s="56"/>
      <c r="G8" s="56"/>
      <c r="H8" s="56"/>
      <c r="I8" s="56"/>
      <c r="J8" s="15"/>
    </row>
    <row r="9" spans="1:10" ht="27" customHeight="1" x14ac:dyDescent="0.2">
      <c r="A9" s="180" t="s">
        <v>129</v>
      </c>
      <c r="B9" s="181"/>
      <c r="C9" s="181"/>
      <c r="D9" s="181"/>
      <c r="E9" s="181"/>
      <c r="F9" s="181"/>
      <c r="G9" s="181"/>
      <c r="H9" s="181"/>
      <c r="I9" s="181"/>
      <c r="J9" s="18"/>
    </row>
    <row r="10" spans="1:10" x14ac:dyDescent="0.2">
      <c r="A10" s="54" t="s">
        <v>21</v>
      </c>
      <c r="B10" s="54"/>
      <c r="C10" s="56"/>
      <c r="D10" s="56"/>
      <c r="E10" s="56"/>
      <c r="F10" s="56"/>
      <c r="G10" s="56"/>
      <c r="H10" s="56"/>
      <c r="I10" s="56"/>
      <c r="J10" s="15"/>
    </row>
    <row r="11" spans="1:10" x14ac:dyDescent="0.2">
      <c r="A11" s="182" t="s">
        <v>94</v>
      </c>
      <c r="B11" s="182"/>
      <c r="C11" s="182"/>
      <c r="D11" s="182"/>
      <c r="E11" s="182"/>
      <c r="F11" s="182"/>
      <c r="G11" s="182"/>
      <c r="H11" s="182"/>
      <c r="I11" s="182"/>
      <c r="J11" s="183"/>
    </row>
    <row r="12" spans="1:10" x14ac:dyDescent="0.2">
      <c r="A12" s="54" t="s">
        <v>23</v>
      </c>
      <c r="B12" s="54"/>
      <c r="C12" s="56"/>
      <c r="D12" s="56"/>
      <c r="E12" s="56"/>
      <c r="F12" s="56"/>
      <c r="G12" s="56"/>
      <c r="H12" s="56"/>
      <c r="I12" s="56"/>
      <c r="J12" s="15"/>
    </row>
    <row r="13" spans="1:10" x14ac:dyDescent="0.2">
      <c r="A13" s="182" t="s">
        <v>95</v>
      </c>
      <c r="B13" s="182"/>
      <c r="C13" s="182"/>
      <c r="D13" s="182"/>
      <c r="E13" s="182"/>
      <c r="F13" s="182"/>
      <c r="G13" s="182"/>
      <c r="H13" s="182"/>
      <c r="I13" s="182"/>
      <c r="J13" s="15"/>
    </row>
    <row r="14" spans="1:10" x14ac:dyDescent="0.2">
      <c r="A14" s="61" t="s">
        <v>35</v>
      </c>
      <c r="B14" s="54"/>
      <c r="C14" s="56"/>
      <c r="D14" s="56"/>
      <c r="E14" s="56"/>
      <c r="F14" s="56"/>
      <c r="G14" s="56"/>
      <c r="H14" s="56"/>
      <c r="I14" s="56"/>
      <c r="J14" s="15"/>
    </row>
    <row r="15" spans="1:10" x14ac:dyDescent="0.2">
      <c r="A15" s="54" t="s">
        <v>69</v>
      </c>
      <c r="B15" s="54"/>
      <c r="C15" s="56"/>
      <c r="D15" s="56"/>
      <c r="E15" s="56"/>
      <c r="F15" s="56"/>
      <c r="G15" s="56"/>
      <c r="H15" s="56"/>
      <c r="I15" s="56"/>
      <c r="J15" s="15"/>
    </row>
    <row r="16" spans="1:10" x14ac:dyDescent="0.2">
      <c r="A16" s="61" t="s">
        <v>32</v>
      </c>
      <c r="B16" s="54"/>
      <c r="C16" s="56"/>
      <c r="D16" s="56"/>
      <c r="E16" s="56"/>
      <c r="F16" s="56"/>
      <c r="G16" s="56"/>
      <c r="H16" s="56"/>
      <c r="I16" s="56"/>
      <c r="J16" s="15"/>
    </row>
    <row r="17" spans="1:10" x14ac:dyDescent="0.2">
      <c r="A17" s="56" t="s">
        <v>69</v>
      </c>
      <c r="B17" s="56"/>
      <c r="C17" s="56"/>
      <c r="D17" s="56"/>
      <c r="E17" s="56"/>
      <c r="F17" s="56"/>
      <c r="G17" s="56"/>
      <c r="H17" s="56"/>
      <c r="I17" s="56"/>
      <c r="J17" s="15"/>
    </row>
    <row r="18" spans="1:10" x14ac:dyDescent="0.2">
      <c r="A18" s="184" t="s">
        <v>12</v>
      </c>
      <c r="B18" s="185"/>
      <c r="C18" s="185"/>
      <c r="D18" s="185"/>
      <c r="E18" s="185"/>
      <c r="F18" s="185"/>
      <c r="G18" s="185"/>
      <c r="H18" s="185"/>
      <c r="I18" s="186"/>
      <c r="J18" s="15"/>
    </row>
    <row r="19" spans="1:10" x14ac:dyDescent="0.2">
      <c r="A19" s="62"/>
      <c r="B19" s="63"/>
      <c r="C19" s="64" t="s">
        <v>27</v>
      </c>
      <c r="D19" s="64" t="s">
        <v>28</v>
      </c>
      <c r="E19" s="64" t="s">
        <v>29</v>
      </c>
      <c r="F19" s="64" t="s">
        <v>30</v>
      </c>
      <c r="G19" s="64" t="s">
        <v>31</v>
      </c>
      <c r="H19" s="64" t="s">
        <v>34</v>
      </c>
      <c r="I19" s="64" t="s">
        <v>37</v>
      </c>
      <c r="J19" s="15"/>
    </row>
    <row r="20" spans="1:10" x14ac:dyDescent="0.2">
      <c r="A20" s="62"/>
      <c r="B20" s="63"/>
      <c r="C20" s="65" t="s">
        <v>10</v>
      </c>
      <c r="D20" s="66" t="s">
        <v>10</v>
      </c>
      <c r="E20" s="65" t="s">
        <v>10</v>
      </c>
      <c r="F20" s="65" t="s">
        <v>10</v>
      </c>
      <c r="G20" s="65" t="s">
        <v>11</v>
      </c>
      <c r="H20" s="65" t="s">
        <v>11</v>
      </c>
      <c r="I20" s="65" t="s">
        <v>11</v>
      </c>
      <c r="J20" s="15"/>
    </row>
    <row r="21" spans="1:10" x14ac:dyDescent="0.2">
      <c r="A21" s="62" t="s">
        <v>0</v>
      </c>
      <c r="B21" s="63"/>
      <c r="C21" s="67"/>
      <c r="D21" s="67"/>
      <c r="E21" s="67"/>
      <c r="F21" s="67"/>
      <c r="G21" s="67"/>
      <c r="H21" s="67"/>
      <c r="I21" s="67"/>
      <c r="J21" s="15"/>
    </row>
    <row r="22" spans="1:10" x14ac:dyDescent="0.2">
      <c r="A22" s="62" t="s">
        <v>1</v>
      </c>
      <c r="B22" s="63"/>
      <c r="C22" s="67">
        <v>1482364</v>
      </c>
      <c r="D22" s="67">
        <f t="shared" ref="D22:I22" si="0">C33</f>
        <v>1640311</v>
      </c>
      <c r="E22" s="67">
        <f t="shared" si="0"/>
        <v>1702770</v>
      </c>
      <c r="F22" s="67">
        <f t="shared" si="0"/>
        <v>1806528</v>
      </c>
      <c r="G22" s="67">
        <f t="shared" si="0"/>
        <v>1972967</v>
      </c>
      <c r="H22" s="67">
        <f t="shared" si="0"/>
        <v>2137967</v>
      </c>
      <c r="I22" s="67">
        <f t="shared" si="0"/>
        <v>2302967</v>
      </c>
      <c r="J22" s="15"/>
    </row>
    <row r="23" spans="1:10" x14ac:dyDescent="0.2">
      <c r="A23" s="62" t="s">
        <v>2</v>
      </c>
      <c r="B23" s="63"/>
      <c r="C23" s="67">
        <v>163407</v>
      </c>
      <c r="D23" s="67">
        <v>134554</v>
      </c>
      <c r="E23" s="67">
        <v>153642</v>
      </c>
      <c r="F23" s="67">
        <v>218441</v>
      </c>
      <c r="G23" s="67">
        <v>220000</v>
      </c>
      <c r="H23" s="67">
        <v>220000</v>
      </c>
      <c r="I23" s="67">
        <v>220000</v>
      </c>
      <c r="J23" s="15"/>
    </row>
    <row r="24" spans="1:10" x14ac:dyDescent="0.2">
      <c r="A24" s="62" t="s">
        <v>3</v>
      </c>
      <c r="B24" s="63"/>
      <c r="C24" s="67">
        <v>5460</v>
      </c>
      <c r="D24" s="67">
        <v>72095</v>
      </c>
      <c r="E24" s="68">
        <v>49884</v>
      </c>
      <c r="F24" s="68">
        <v>52002</v>
      </c>
      <c r="G24" s="67">
        <v>55000</v>
      </c>
      <c r="H24" s="67">
        <v>55000</v>
      </c>
      <c r="I24" s="67">
        <v>55000</v>
      </c>
      <c r="J24" s="15"/>
    </row>
    <row r="25" spans="1:10" x14ac:dyDescent="0.2">
      <c r="A25" s="62"/>
      <c r="B25" s="63"/>
      <c r="C25" s="68"/>
      <c r="D25" s="67"/>
      <c r="E25" s="67"/>
      <c r="F25" s="67"/>
      <c r="G25" s="67"/>
      <c r="H25" s="67"/>
      <c r="I25" s="67"/>
      <c r="J25" s="15"/>
    </row>
    <row r="26" spans="1:10" x14ac:dyDescent="0.2">
      <c r="A26" s="62" t="s">
        <v>4</v>
      </c>
      <c r="B26" s="58"/>
      <c r="C26" s="69"/>
      <c r="D26" s="69"/>
      <c r="E26" s="69"/>
      <c r="F26" s="69"/>
      <c r="G26" s="69"/>
      <c r="H26" s="69"/>
      <c r="I26" s="68"/>
      <c r="J26" s="15"/>
    </row>
    <row r="27" spans="1:10" x14ac:dyDescent="0.2">
      <c r="A27" s="70" t="s">
        <v>36</v>
      </c>
      <c r="B27" s="63"/>
      <c r="C27" s="68"/>
      <c r="D27" s="71"/>
      <c r="E27" s="69"/>
      <c r="F27" s="69"/>
      <c r="G27" s="69"/>
      <c r="H27" s="69"/>
      <c r="I27" s="68"/>
      <c r="J27" s="15"/>
    </row>
    <row r="28" spans="1:10" x14ac:dyDescent="0.2">
      <c r="A28" s="72"/>
      <c r="B28" s="73"/>
      <c r="C28" s="67"/>
      <c r="D28" s="67"/>
      <c r="E28" s="67"/>
      <c r="F28" s="67"/>
      <c r="G28" s="67"/>
      <c r="H28" s="67"/>
      <c r="I28" s="67"/>
      <c r="J28" s="15"/>
    </row>
    <row r="29" spans="1:10" x14ac:dyDescent="0.2">
      <c r="A29" s="72"/>
      <c r="B29" s="73"/>
      <c r="C29" s="68"/>
      <c r="D29" s="67"/>
      <c r="E29" s="67"/>
      <c r="F29" s="67"/>
      <c r="G29" s="67"/>
      <c r="H29" s="67"/>
      <c r="I29" s="67"/>
      <c r="J29" s="15"/>
    </row>
    <row r="30" spans="1:10" x14ac:dyDescent="0.2">
      <c r="A30" s="72"/>
      <c r="B30" s="73"/>
      <c r="C30" s="68"/>
      <c r="D30" s="67"/>
      <c r="E30" s="67"/>
      <c r="F30" s="67"/>
      <c r="G30" s="67"/>
      <c r="H30" s="67"/>
      <c r="I30" s="67"/>
      <c r="J30" s="15"/>
    </row>
    <row r="31" spans="1:10" x14ac:dyDescent="0.2">
      <c r="A31" s="62" t="s">
        <v>5</v>
      </c>
      <c r="B31" s="63"/>
      <c r="C31" s="68">
        <f t="shared" ref="C31:I31" si="1">SUM(C28:C30)</f>
        <v>0</v>
      </c>
      <c r="D31" s="68">
        <f t="shared" si="1"/>
        <v>0</v>
      </c>
      <c r="E31" s="68">
        <f t="shared" si="1"/>
        <v>0</v>
      </c>
      <c r="F31" s="68">
        <f t="shared" si="1"/>
        <v>0</v>
      </c>
      <c r="G31" s="68">
        <f t="shared" si="1"/>
        <v>0</v>
      </c>
      <c r="H31" s="68">
        <f t="shared" si="1"/>
        <v>0</v>
      </c>
      <c r="I31" s="68">
        <f t="shared" si="1"/>
        <v>0</v>
      </c>
      <c r="J31" s="15"/>
    </row>
    <row r="32" spans="1:10" x14ac:dyDescent="0.2">
      <c r="A32" s="62"/>
      <c r="B32" s="63"/>
      <c r="C32" s="68"/>
      <c r="D32" s="67"/>
      <c r="E32" s="67"/>
      <c r="F32" s="67"/>
      <c r="G32" s="67"/>
      <c r="H32" s="67"/>
      <c r="I32" s="67"/>
      <c r="J32" s="15"/>
    </row>
    <row r="33" spans="1:10" x14ac:dyDescent="0.2">
      <c r="A33" s="62" t="s">
        <v>7</v>
      </c>
      <c r="B33" s="63"/>
      <c r="C33" s="68">
        <f>+C22+C23-C24+C31</f>
        <v>1640311</v>
      </c>
      <c r="D33" s="68">
        <f t="shared" ref="D33:I33" si="2">+D22+D23-D24+D31</f>
        <v>1702770</v>
      </c>
      <c r="E33" s="68">
        <f>+E22+E23-E24+E31</f>
        <v>1806528</v>
      </c>
      <c r="F33" s="68">
        <f t="shared" si="2"/>
        <v>1972967</v>
      </c>
      <c r="G33" s="68">
        <f>+G22+G23-G24+G31</f>
        <v>2137967</v>
      </c>
      <c r="H33" s="68">
        <f>+H22+H23-H24+H31</f>
        <v>2302967</v>
      </c>
      <c r="I33" s="68">
        <f t="shared" si="2"/>
        <v>2467967</v>
      </c>
      <c r="J33" s="15"/>
    </row>
    <row r="34" spans="1:10" x14ac:dyDescent="0.2">
      <c r="A34" s="72"/>
      <c r="B34" s="73"/>
      <c r="C34" s="74"/>
      <c r="D34" s="75"/>
      <c r="E34" s="75"/>
      <c r="F34" s="67"/>
      <c r="G34" s="67"/>
      <c r="H34" s="67"/>
      <c r="I34" s="67"/>
      <c r="J34" s="15"/>
    </row>
    <row r="35" spans="1:10" x14ac:dyDescent="0.2">
      <c r="A35" s="62" t="s">
        <v>24</v>
      </c>
      <c r="B35" s="63"/>
      <c r="C35" s="75"/>
      <c r="D35" s="75"/>
      <c r="E35" s="67"/>
      <c r="F35" s="67"/>
      <c r="G35" s="67"/>
      <c r="H35" s="67"/>
      <c r="I35" s="67"/>
      <c r="J35" s="15"/>
    </row>
    <row r="36" spans="1:10" x14ac:dyDescent="0.2">
      <c r="A36" s="72"/>
      <c r="B36" s="73"/>
      <c r="C36" s="74"/>
      <c r="D36" s="75"/>
      <c r="E36" s="75"/>
      <c r="F36" s="67"/>
      <c r="G36" s="67"/>
      <c r="H36" s="67"/>
      <c r="I36" s="67"/>
      <c r="J36" s="15"/>
    </row>
    <row r="37" spans="1:10" x14ac:dyDescent="0.2">
      <c r="A37" s="62" t="s">
        <v>25</v>
      </c>
      <c r="B37" s="76"/>
      <c r="C37" s="77">
        <f>C33-C35</f>
        <v>1640311</v>
      </c>
      <c r="D37" s="77">
        <f t="shared" ref="D37:I37" si="3">D33-D35</f>
        <v>1702770</v>
      </c>
      <c r="E37" s="77">
        <f t="shared" si="3"/>
        <v>1806528</v>
      </c>
      <c r="F37" s="78">
        <f t="shared" si="3"/>
        <v>1972967</v>
      </c>
      <c r="G37" s="78">
        <f t="shared" si="3"/>
        <v>2137967</v>
      </c>
      <c r="H37" s="78">
        <f t="shared" si="3"/>
        <v>2302967</v>
      </c>
      <c r="I37" s="78">
        <f t="shared" si="3"/>
        <v>2467967</v>
      </c>
      <c r="J37" s="15"/>
    </row>
    <row r="38" spans="1:10" x14ac:dyDescent="0.2">
      <c r="A38" s="79"/>
      <c r="B38" s="79"/>
      <c r="C38" s="80"/>
      <c r="D38" s="80"/>
      <c r="E38" s="80"/>
      <c r="F38" s="80"/>
      <c r="G38" s="80"/>
      <c r="H38" s="80"/>
      <c r="I38" s="80"/>
      <c r="J38" s="15"/>
    </row>
    <row r="39" spans="1:10" x14ac:dyDescent="0.2">
      <c r="A39" s="81" t="s">
        <v>26</v>
      </c>
      <c r="B39" s="55"/>
      <c r="C39" s="82"/>
      <c r="D39" s="82"/>
      <c r="E39" s="82"/>
      <c r="F39" s="82"/>
      <c r="G39" s="82"/>
      <c r="H39" s="82"/>
      <c r="I39" s="82"/>
      <c r="J39" s="15"/>
    </row>
    <row r="40" spans="1:10" x14ac:dyDescent="0.2">
      <c r="A40" s="83" t="s">
        <v>33</v>
      </c>
      <c r="B40" s="73"/>
      <c r="C40" s="75"/>
      <c r="D40" s="75"/>
      <c r="E40" s="75"/>
      <c r="F40" s="75"/>
      <c r="G40" s="75"/>
      <c r="H40" s="75"/>
      <c r="I40" s="75"/>
      <c r="J40" s="15"/>
    </row>
    <row r="41" spans="1:10" x14ac:dyDescent="0.2">
      <c r="A41" s="62"/>
      <c r="B41" s="63"/>
      <c r="C41" s="67"/>
      <c r="D41" s="67"/>
      <c r="E41" s="67"/>
      <c r="F41" s="67"/>
      <c r="G41" s="67"/>
      <c r="H41" s="67"/>
      <c r="I41" s="67"/>
      <c r="J41" s="15"/>
    </row>
    <row r="42" spans="1:10" x14ac:dyDescent="0.2">
      <c r="A42" s="62" t="s">
        <v>6</v>
      </c>
      <c r="B42" s="63"/>
      <c r="C42" s="67"/>
      <c r="D42" s="67"/>
      <c r="E42" s="67"/>
      <c r="F42" s="67"/>
      <c r="G42" s="67"/>
      <c r="H42" s="67"/>
      <c r="I42" s="67"/>
      <c r="J42" s="15"/>
    </row>
    <row r="43" spans="1:10" x14ac:dyDescent="0.2">
      <c r="A43" s="62"/>
      <c r="B43" s="63"/>
      <c r="C43" s="67"/>
      <c r="D43" s="67"/>
      <c r="E43" s="67"/>
      <c r="F43" s="67"/>
      <c r="G43" s="67"/>
      <c r="H43" s="67"/>
      <c r="I43" s="67"/>
      <c r="J43" s="15"/>
    </row>
    <row r="44" spans="1:10" x14ac:dyDescent="0.2">
      <c r="A44" s="84" t="s">
        <v>8</v>
      </c>
      <c r="B44" s="76"/>
      <c r="C44" s="67"/>
      <c r="D44" s="67"/>
      <c r="E44" s="67"/>
      <c r="F44" s="67"/>
      <c r="G44" s="67"/>
      <c r="H44" s="67"/>
      <c r="I44" s="67"/>
      <c r="J44" s="15"/>
    </row>
    <row r="45" spans="1:10" x14ac:dyDescent="0.2">
      <c r="A45" s="85" t="s">
        <v>9</v>
      </c>
      <c r="B45" s="86"/>
      <c r="C45" s="67"/>
      <c r="D45" s="67"/>
      <c r="E45" s="67"/>
      <c r="F45" s="67"/>
      <c r="G45" s="67"/>
      <c r="H45" s="67"/>
      <c r="I45" s="67"/>
      <c r="J45" s="15"/>
    </row>
    <row r="46" spans="1:10" x14ac:dyDescent="0.2">
      <c r="A46" s="5"/>
      <c r="B46" s="3"/>
      <c r="C46" s="9"/>
      <c r="D46" s="9"/>
      <c r="E46" s="8"/>
      <c r="F46" s="8"/>
      <c r="G46" s="8"/>
      <c r="H46" s="8"/>
      <c r="I46" s="8"/>
    </row>
    <row r="47" spans="1:10" x14ac:dyDescent="0.2">
      <c r="A47" s="6"/>
      <c r="B47" s="4"/>
      <c r="C47" s="9"/>
      <c r="D47" s="9"/>
      <c r="E47" s="8"/>
      <c r="F47" s="8"/>
      <c r="G47" s="8"/>
      <c r="H47" s="8"/>
      <c r="I47" s="8"/>
    </row>
  </sheetData>
  <sheetProtection selectLockedCells="1"/>
  <mergeCells count="4">
    <mergeCell ref="A9:I9"/>
    <mergeCell ref="A11:J11"/>
    <mergeCell ref="A13:I13"/>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13</v>
      </c>
      <c r="B2" s="22" t="s">
        <v>38</v>
      </c>
      <c r="C2" s="23"/>
      <c r="D2" s="23"/>
      <c r="E2" s="11"/>
      <c r="F2" s="10"/>
      <c r="G2" s="24" t="s">
        <v>14</v>
      </c>
      <c r="H2" s="22" t="s">
        <v>157</v>
      </c>
      <c r="I2" s="23"/>
    </row>
    <row r="3" spans="1:9" x14ac:dyDescent="0.2">
      <c r="A3" s="10" t="s">
        <v>22</v>
      </c>
      <c r="B3" s="22" t="s">
        <v>158</v>
      </c>
      <c r="C3" s="23"/>
      <c r="D3" s="23"/>
      <c r="E3" s="11"/>
      <c r="F3" s="10"/>
      <c r="G3" s="24" t="s">
        <v>15</v>
      </c>
      <c r="H3" s="25" t="s">
        <v>165</v>
      </c>
      <c r="I3" s="26"/>
    </row>
    <row r="4" spans="1:9" x14ac:dyDescent="0.2">
      <c r="A4" s="10" t="s">
        <v>16</v>
      </c>
      <c r="B4" s="22" t="s">
        <v>160</v>
      </c>
      <c r="C4" s="23"/>
      <c r="D4" s="23"/>
      <c r="E4" s="11"/>
      <c r="F4" s="10"/>
      <c r="G4" s="24" t="s">
        <v>18</v>
      </c>
      <c r="H4" s="22" t="s">
        <v>39</v>
      </c>
      <c r="I4" s="23"/>
    </row>
    <row r="5" spans="1:9" x14ac:dyDescent="0.2">
      <c r="A5" s="10" t="s">
        <v>17</v>
      </c>
      <c r="B5" s="22" t="s">
        <v>69</v>
      </c>
      <c r="C5" s="26"/>
      <c r="D5" s="26"/>
      <c r="E5" s="11"/>
      <c r="F5" s="10"/>
      <c r="G5" s="24" t="s">
        <v>19</v>
      </c>
      <c r="H5" s="25" t="s">
        <v>166</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167</v>
      </c>
      <c r="B9" s="10"/>
      <c r="C9" s="11"/>
      <c r="D9" s="11"/>
      <c r="E9" s="11"/>
      <c r="F9" s="11"/>
      <c r="G9" s="11"/>
      <c r="H9" s="11"/>
      <c r="I9" s="11"/>
    </row>
    <row r="10" spans="1:9" x14ac:dyDescent="0.2">
      <c r="A10" s="10" t="s">
        <v>21</v>
      </c>
      <c r="B10" s="10"/>
      <c r="C10" s="28"/>
      <c r="D10" s="11"/>
      <c r="E10" s="11"/>
      <c r="F10" s="11"/>
      <c r="G10" s="11"/>
      <c r="H10" s="11"/>
      <c r="I10" s="11"/>
    </row>
    <row r="11" spans="1:9" x14ac:dyDescent="0.2">
      <c r="A11" s="10" t="s">
        <v>168</v>
      </c>
      <c r="B11" s="10"/>
      <c r="C11" s="11"/>
      <c r="D11" s="11"/>
      <c r="E11" s="11"/>
      <c r="F11" s="11"/>
      <c r="G11" s="11"/>
      <c r="H11" s="11"/>
      <c r="I11" s="11"/>
    </row>
    <row r="12" spans="1:9" x14ac:dyDescent="0.2">
      <c r="A12" s="10" t="s">
        <v>23</v>
      </c>
      <c r="B12" s="10"/>
      <c r="C12" s="11"/>
      <c r="D12" s="28"/>
      <c r="E12" s="11"/>
      <c r="F12" s="11"/>
      <c r="G12" s="11"/>
      <c r="H12" s="11"/>
      <c r="I12" s="11"/>
    </row>
    <row r="13" spans="1:9" x14ac:dyDescent="0.2">
      <c r="A13" s="27" t="s">
        <v>169</v>
      </c>
      <c r="B13" s="10"/>
      <c r="C13" s="11"/>
      <c r="D13" s="11"/>
      <c r="E13" s="11"/>
      <c r="F13" s="11"/>
      <c r="G13" s="11"/>
      <c r="H13" s="11"/>
      <c r="I13" s="11"/>
    </row>
    <row r="14" spans="1:9" x14ac:dyDescent="0.2">
      <c r="A14" s="27" t="s">
        <v>170</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10" t="s">
        <v>69</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11" t="s">
        <v>69</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2178551</v>
      </c>
      <c r="D23" s="35">
        <f t="shared" ref="D23:I23" si="0">C34</f>
        <v>2681318</v>
      </c>
      <c r="E23" s="35">
        <f t="shared" si="0"/>
        <v>3369856</v>
      </c>
      <c r="F23" s="35">
        <f t="shared" si="0"/>
        <v>3499682</v>
      </c>
      <c r="G23" s="35">
        <f t="shared" si="0"/>
        <v>4312907</v>
      </c>
      <c r="H23" s="35">
        <f t="shared" si="0"/>
        <v>5012907</v>
      </c>
      <c r="I23" s="35">
        <f t="shared" si="0"/>
        <v>5612907</v>
      </c>
    </row>
    <row r="24" spans="1:9" x14ac:dyDescent="0.2">
      <c r="A24" s="29" t="s">
        <v>2</v>
      </c>
      <c r="B24" s="30"/>
      <c r="C24" s="34">
        <v>1779420</v>
      </c>
      <c r="D24" s="35">
        <v>2112279</v>
      </c>
      <c r="E24" s="35">
        <v>2016364</v>
      </c>
      <c r="F24" s="35">
        <v>2632194</v>
      </c>
      <c r="G24" s="35">
        <v>2600000</v>
      </c>
      <c r="H24" s="35">
        <v>2600000</v>
      </c>
      <c r="I24" s="35">
        <v>2600000</v>
      </c>
    </row>
    <row r="25" spans="1:9" x14ac:dyDescent="0.2">
      <c r="A25" s="29" t="s">
        <v>3</v>
      </c>
      <c r="B25" s="30"/>
      <c r="C25" s="34">
        <v>1276653</v>
      </c>
      <c r="D25" s="35">
        <v>1423741</v>
      </c>
      <c r="E25" s="35">
        <v>1886538</v>
      </c>
      <c r="F25" s="34">
        <v>1818969</v>
      </c>
      <c r="G25" s="35">
        <v>1900000</v>
      </c>
      <c r="H25" s="35">
        <v>2000000</v>
      </c>
      <c r="I25" s="35">
        <v>2100000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2681318</v>
      </c>
      <c r="D34" s="34">
        <f t="shared" ref="D34:I34" si="2">+D23+D24-D25+D32</f>
        <v>3369856</v>
      </c>
      <c r="E34" s="34">
        <f>+E23+E24-E25+E32</f>
        <v>3499682</v>
      </c>
      <c r="F34" s="34">
        <f t="shared" si="2"/>
        <v>4312907</v>
      </c>
      <c r="G34" s="34">
        <f>+G23+G24-G25+G32</f>
        <v>5012907</v>
      </c>
      <c r="H34" s="34">
        <f>+H23+H24-H25+H32</f>
        <v>5612907</v>
      </c>
      <c r="I34" s="34">
        <f t="shared" si="2"/>
        <v>6112907</v>
      </c>
    </row>
    <row r="35" spans="1:9" x14ac:dyDescent="0.2">
      <c r="A35" s="39"/>
      <c r="B35" s="40"/>
      <c r="C35" s="41"/>
      <c r="D35" s="42"/>
      <c r="E35" s="42"/>
      <c r="F35" s="35"/>
      <c r="G35" s="35"/>
      <c r="H35" s="35"/>
      <c r="I35" s="35"/>
    </row>
    <row r="36" spans="1:9" x14ac:dyDescent="0.2">
      <c r="A36" s="29" t="s">
        <v>24</v>
      </c>
      <c r="B36" s="30"/>
      <c r="C36" s="41">
        <v>1207964</v>
      </c>
      <c r="D36" s="42">
        <v>1907488</v>
      </c>
      <c r="E36" s="42">
        <v>1445769</v>
      </c>
      <c r="F36" s="35">
        <v>2516483</v>
      </c>
      <c r="G36" s="35">
        <v>2500000</v>
      </c>
      <c r="H36" s="35">
        <v>2750000</v>
      </c>
      <c r="I36" s="35">
        <v>3000000</v>
      </c>
    </row>
    <row r="37" spans="1:9" x14ac:dyDescent="0.2">
      <c r="A37" s="39"/>
      <c r="B37" s="40"/>
      <c r="C37" s="41"/>
      <c r="D37" s="42"/>
      <c r="E37" s="42"/>
      <c r="F37" s="35"/>
      <c r="G37" s="35"/>
      <c r="H37" s="35"/>
      <c r="I37" s="35"/>
    </row>
    <row r="38" spans="1:9" x14ac:dyDescent="0.2">
      <c r="A38" s="7" t="s">
        <v>25</v>
      </c>
      <c r="B38" s="3"/>
      <c r="C38" s="118">
        <f>C34-C36</f>
        <v>1473354</v>
      </c>
      <c r="D38" s="118">
        <f t="shared" ref="D38:I38" si="3">D34-D36</f>
        <v>1462368</v>
      </c>
      <c r="E38" s="118">
        <f t="shared" si="3"/>
        <v>2053913</v>
      </c>
      <c r="F38" s="119">
        <f t="shared" si="3"/>
        <v>1796424</v>
      </c>
      <c r="G38" s="119">
        <f t="shared" si="3"/>
        <v>2512907</v>
      </c>
      <c r="H38" s="119">
        <f t="shared" si="3"/>
        <v>2862907</v>
      </c>
      <c r="I38" s="119">
        <f t="shared" si="3"/>
        <v>3112907</v>
      </c>
    </row>
    <row r="39" spans="1:9" x14ac:dyDescent="0.2">
      <c r="A39" s="120"/>
      <c r="B39" s="120"/>
      <c r="C39" s="121"/>
      <c r="D39" s="121"/>
      <c r="E39" s="121"/>
      <c r="F39" s="121"/>
      <c r="G39" s="121"/>
      <c r="H39" s="121"/>
      <c r="I39" s="121"/>
    </row>
    <row r="40" spans="1:9" x14ac:dyDescent="0.2">
      <c r="A40" s="122" t="s">
        <v>26</v>
      </c>
      <c r="B40" s="115"/>
      <c r="C40" s="123"/>
      <c r="D40" s="123"/>
      <c r="E40" s="124"/>
      <c r="F40" s="124"/>
      <c r="G40" s="124"/>
      <c r="H40" s="124"/>
      <c r="I40" s="124"/>
    </row>
    <row r="41" spans="1:9" x14ac:dyDescent="0.2">
      <c r="A41" s="125" t="s">
        <v>33</v>
      </c>
      <c r="B41" s="116"/>
      <c r="C41" s="126"/>
      <c r="D41" s="126"/>
      <c r="E41" s="117"/>
      <c r="F41" s="117"/>
      <c r="G41" s="117"/>
      <c r="H41" s="117"/>
      <c r="I41" s="117"/>
    </row>
    <row r="42" spans="1:9" x14ac:dyDescent="0.2">
      <c r="A42" s="7"/>
      <c r="B42" s="2"/>
      <c r="C42" s="8"/>
      <c r="D42" s="8"/>
      <c r="E42" s="8"/>
      <c r="F42" s="8"/>
      <c r="G42" s="8"/>
      <c r="H42" s="8"/>
      <c r="I42" s="8"/>
    </row>
    <row r="43" spans="1:9" x14ac:dyDescent="0.2">
      <c r="A43" s="7" t="s">
        <v>6</v>
      </c>
      <c r="B43" s="2"/>
      <c r="C43" s="9"/>
      <c r="D43" s="9"/>
      <c r="E43" s="8"/>
      <c r="F43" s="8"/>
      <c r="G43" s="8"/>
      <c r="H43" s="8"/>
      <c r="I43" s="8"/>
    </row>
    <row r="44" spans="1:9" x14ac:dyDescent="0.2">
      <c r="A44" s="7"/>
      <c r="B44" s="2"/>
      <c r="C44" s="9"/>
      <c r="D44" s="9"/>
      <c r="E44" s="8"/>
      <c r="F44" s="8"/>
      <c r="G44" s="8"/>
      <c r="H44" s="8"/>
      <c r="I44" s="8"/>
    </row>
    <row r="45" spans="1:9" x14ac:dyDescent="0.2">
      <c r="A45" s="5" t="s">
        <v>8</v>
      </c>
      <c r="B45" s="3"/>
      <c r="C45" s="9"/>
      <c r="D45" s="9"/>
      <c r="E45" s="8"/>
      <c r="F45" s="8"/>
      <c r="G45" s="8"/>
      <c r="H45" s="8"/>
      <c r="I45" s="8"/>
    </row>
    <row r="46" spans="1:9" x14ac:dyDescent="0.2">
      <c r="A46" s="6" t="s">
        <v>9</v>
      </c>
      <c r="B46" s="4"/>
      <c r="C46" s="9"/>
      <c r="D46" s="9"/>
      <c r="E46" s="8"/>
      <c r="F46" s="8"/>
      <c r="G46" s="8"/>
      <c r="H46" s="8"/>
      <c r="I46" s="8"/>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G15" sqref="G15"/>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13</v>
      </c>
      <c r="B2" s="22" t="s">
        <v>38</v>
      </c>
      <c r="C2" s="23"/>
      <c r="D2" s="23"/>
      <c r="E2" s="11"/>
      <c r="F2" s="10"/>
      <c r="G2" s="24" t="s">
        <v>14</v>
      </c>
      <c r="H2" s="22" t="s">
        <v>157</v>
      </c>
      <c r="I2" s="23"/>
    </row>
    <row r="3" spans="1:9" x14ac:dyDescent="0.2">
      <c r="A3" s="10" t="s">
        <v>22</v>
      </c>
      <c r="B3" s="22" t="s">
        <v>158</v>
      </c>
      <c r="C3" s="23"/>
      <c r="D3" s="23"/>
      <c r="E3" s="11"/>
      <c r="F3" s="10"/>
      <c r="G3" s="24" t="s">
        <v>15</v>
      </c>
      <c r="H3" s="25" t="s">
        <v>165</v>
      </c>
      <c r="I3" s="26"/>
    </row>
    <row r="4" spans="1:9" x14ac:dyDescent="0.2">
      <c r="A4" s="10" t="s">
        <v>16</v>
      </c>
      <c r="B4" s="23" t="s">
        <v>171</v>
      </c>
      <c r="C4" s="23"/>
      <c r="D4" s="23"/>
      <c r="E4" s="11"/>
      <c r="F4" s="10"/>
      <c r="G4" s="24" t="s">
        <v>18</v>
      </c>
      <c r="H4" s="22" t="s">
        <v>39</v>
      </c>
      <c r="I4" s="23"/>
    </row>
    <row r="5" spans="1:9" x14ac:dyDescent="0.2">
      <c r="A5" s="10" t="s">
        <v>17</v>
      </c>
      <c r="B5" s="23" t="s">
        <v>172</v>
      </c>
      <c r="C5" s="26"/>
      <c r="D5" s="26"/>
      <c r="E5" s="11"/>
      <c r="F5" s="10"/>
      <c r="G5" s="24" t="s">
        <v>19</v>
      </c>
      <c r="H5" s="25" t="s">
        <v>173</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174</v>
      </c>
      <c r="B9" s="10"/>
      <c r="C9" s="11"/>
      <c r="D9" s="11"/>
      <c r="E9" s="11"/>
      <c r="F9" s="11"/>
      <c r="G9" s="11"/>
      <c r="H9" s="11"/>
      <c r="I9" s="11"/>
    </row>
    <row r="10" spans="1:9" x14ac:dyDescent="0.2">
      <c r="A10" s="10" t="s">
        <v>21</v>
      </c>
      <c r="B10" s="10"/>
      <c r="C10" s="11"/>
      <c r="D10" s="11"/>
      <c r="E10" s="11"/>
      <c r="F10" s="11"/>
      <c r="G10" s="11"/>
      <c r="H10" s="11"/>
      <c r="I10" s="11"/>
    </row>
    <row r="11" spans="1:9" x14ac:dyDescent="0.2">
      <c r="A11" s="27" t="s">
        <v>213</v>
      </c>
      <c r="B11" s="10"/>
      <c r="C11" s="11"/>
      <c r="D11" s="11"/>
      <c r="E11" s="11"/>
      <c r="F11" s="11"/>
      <c r="G11" s="11"/>
      <c r="H11" s="11"/>
      <c r="I11" s="11"/>
    </row>
    <row r="12" spans="1:9" x14ac:dyDescent="0.2">
      <c r="A12" s="27" t="s">
        <v>214</v>
      </c>
      <c r="B12" s="10"/>
      <c r="C12" s="11"/>
      <c r="D12" s="11"/>
      <c r="E12" s="11"/>
      <c r="F12" s="11"/>
      <c r="G12" s="11"/>
      <c r="H12" s="11"/>
      <c r="I12" s="11"/>
    </row>
    <row r="13" spans="1:9" x14ac:dyDescent="0.2">
      <c r="A13" s="10" t="s">
        <v>23</v>
      </c>
      <c r="B13" s="10"/>
      <c r="C13" s="11"/>
      <c r="D13" s="11"/>
      <c r="E13" s="11"/>
      <c r="F13" s="11"/>
      <c r="G13" s="11"/>
      <c r="H13" s="11"/>
      <c r="I13" s="11"/>
    </row>
    <row r="14" spans="1:9" x14ac:dyDescent="0.2">
      <c r="A14" s="10" t="s">
        <v>175</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10" t="s">
        <v>69</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176</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v>136197</v>
      </c>
      <c r="D22" s="35">
        <v>99755</v>
      </c>
      <c r="E22" s="35">
        <v>192520</v>
      </c>
      <c r="F22" s="35">
        <v>180545</v>
      </c>
      <c r="G22" s="35">
        <v>180545</v>
      </c>
      <c r="H22" s="35">
        <v>180545</v>
      </c>
      <c r="I22" s="35">
        <v>180545</v>
      </c>
    </row>
    <row r="23" spans="1:9" x14ac:dyDescent="0.2">
      <c r="A23" s="29" t="s">
        <v>1</v>
      </c>
      <c r="B23" s="30"/>
      <c r="C23" s="34">
        <v>21500</v>
      </c>
      <c r="D23" s="35">
        <f t="shared" ref="D23:I23" si="0">C34</f>
        <v>33870</v>
      </c>
      <c r="E23" s="35">
        <f t="shared" si="0"/>
        <v>51982</v>
      </c>
      <c r="F23" s="35">
        <f t="shared" si="0"/>
        <v>63331</v>
      </c>
      <c r="G23" s="35">
        <f t="shared" si="0"/>
        <v>73856</v>
      </c>
      <c r="H23" s="35">
        <f t="shared" si="0"/>
        <v>80856</v>
      </c>
      <c r="I23" s="35">
        <f t="shared" si="0"/>
        <v>85856</v>
      </c>
    </row>
    <row r="24" spans="1:9" x14ac:dyDescent="0.2">
      <c r="A24" s="29" t="s">
        <v>2</v>
      </c>
      <c r="B24" s="30"/>
      <c r="C24" s="34">
        <v>12370</v>
      </c>
      <c r="D24" s="35">
        <v>18112</v>
      </c>
      <c r="E24" s="35">
        <v>11349</v>
      </c>
      <c r="F24" s="35">
        <v>10525</v>
      </c>
      <c r="G24" s="35">
        <v>27000</v>
      </c>
      <c r="H24" s="35">
        <v>25000</v>
      </c>
      <c r="I24" s="35">
        <v>25000</v>
      </c>
    </row>
    <row r="25" spans="1:9" x14ac:dyDescent="0.2">
      <c r="A25" s="29" t="s">
        <v>3</v>
      </c>
      <c r="B25" s="30"/>
      <c r="C25" s="34">
        <v>0</v>
      </c>
      <c r="D25" s="35">
        <v>0</v>
      </c>
      <c r="E25" s="35">
        <v>0</v>
      </c>
      <c r="F25" s="34">
        <v>0</v>
      </c>
      <c r="G25" s="35">
        <v>20000</v>
      </c>
      <c r="H25" s="35">
        <v>20000</v>
      </c>
      <c r="I25" s="35">
        <v>20000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33870</v>
      </c>
      <c r="D34" s="34">
        <f t="shared" ref="D34:I34" si="2">+D23+D24-D25+D32</f>
        <v>51982</v>
      </c>
      <c r="E34" s="34">
        <f>+E23+E24-E25+E32</f>
        <v>63331</v>
      </c>
      <c r="F34" s="34">
        <f t="shared" si="2"/>
        <v>73856</v>
      </c>
      <c r="G34" s="34">
        <f>+G23+G24-G25+G32</f>
        <v>80856</v>
      </c>
      <c r="H34" s="34">
        <f>+H23+H24-H25+H32</f>
        <v>85856</v>
      </c>
      <c r="I34" s="34">
        <f t="shared" si="2"/>
        <v>90856</v>
      </c>
    </row>
    <row r="35" spans="1:9" x14ac:dyDescent="0.2">
      <c r="A35" s="39"/>
      <c r="B35" s="40"/>
      <c r="C35" s="41"/>
      <c r="D35" s="42"/>
      <c r="E35" s="42"/>
      <c r="F35" s="35"/>
      <c r="G35" s="35"/>
      <c r="H35" s="35"/>
      <c r="I35" s="35"/>
    </row>
    <row r="36" spans="1:9" x14ac:dyDescent="0.2">
      <c r="A36" s="29" t="s">
        <v>24</v>
      </c>
      <c r="B36" s="30"/>
      <c r="C36" s="41">
        <v>0</v>
      </c>
      <c r="D36" s="42">
        <v>0</v>
      </c>
      <c r="E36" s="42">
        <v>0</v>
      </c>
      <c r="F36" s="35">
        <v>0</v>
      </c>
      <c r="G36" s="35">
        <v>10000</v>
      </c>
      <c r="H36" s="35">
        <v>10000</v>
      </c>
      <c r="I36" s="35">
        <v>10000</v>
      </c>
    </row>
    <row r="37" spans="1:9" x14ac:dyDescent="0.2">
      <c r="A37" s="39"/>
      <c r="B37" s="40"/>
      <c r="C37" s="41"/>
      <c r="D37" s="42"/>
      <c r="E37" s="42"/>
      <c r="F37" s="35"/>
      <c r="G37" s="35"/>
      <c r="H37" s="35"/>
      <c r="I37" s="35"/>
    </row>
    <row r="38" spans="1:9" x14ac:dyDescent="0.2">
      <c r="A38" s="7" t="s">
        <v>25</v>
      </c>
      <c r="B38" s="3"/>
      <c r="C38" s="118">
        <f>C34-C36</f>
        <v>33870</v>
      </c>
      <c r="D38" s="118">
        <f t="shared" ref="D38:I38" si="3">D34-D36</f>
        <v>51982</v>
      </c>
      <c r="E38" s="118">
        <f t="shared" si="3"/>
        <v>63331</v>
      </c>
      <c r="F38" s="119">
        <f t="shared" si="3"/>
        <v>73856</v>
      </c>
      <c r="G38" s="119">
        <f t="shared" si="3"/>
        <v>70856</v>
      </c>
      <c r="H38" s="119">
        <f t="shared" si="3"/>
        <v>75856</v>
      </c>
      <c r="I38" s="119">
        <f t="shared" si="3"/>
        <v>80856</v>
      </c>
    </row>
    <row r="39" spans="1:9" x14ac:dyDescent="0.2">
      <c r="A39" s="120"/>
      <c r="B39" s="120"/>
      <c r="C39" s="121"/>
      <c r="D39" s="121"/>
      <c r="E39" s="121"/>
      <c r="F39" s="121"/>
      <c r="G39" s="121"/>
      <c r="H39" s="121"/>
      <c r="I39" s="121"/>
    </row>
    <row r="40" spans="1:9" x14ac:dyDescent="0.2">
      <c r="A40" s="122" t="s">
        <v>26</v>
      </c>
      <c r="B40" s="115"/>
      <c r="C40" s="123"/>
      <c r="D40" s="123"/>
      <c r="E40" s="124"/>
      <c r="F40" s="124"/>
      <c r="G40" s="124"/>
      <c r="H40" s="124"/>
      <c r="I40" s="124"/>
    </row>
    <row r="41" spans="1:9" x14ac:dyDescent="0.2">
      <c r="A41" s="125" t="s">
        <v>33</v>
      </c>
      <c r="B41" s="116"/>
      <c r="C41" s="126"/>
      <c r="D41" s="126"/>
      <c r="E41" s="117"/>
      <c r="F41" s="117"/>
      <c r="G41" s="117"/>
      <c r="H41" s="117"/>
      <c r="I41" s="117"/>
    </row>
    <row r="42" spans="1:9" x14ac:dyDescent="0.2">
      <c r="A42" s="7"/>
      <c r="B42" s="2"/>
      <c r="C42" s="8"/>
      <c r="D42" s="8"/>
      <c r="E42" s="8"/>
      <c r="F42" s="8"/>
      <c r="G42" s="8"/>
      <c r="H42" s="8"/>
      <c r="I42" s="8"/>
    </row>
    <row r="43" spans="1:9" x14ac:dyDescent="0.2">
      <c r="A43" s="7" t="s">
        <v>6</v>
      </c>
      <c r="B43" s="2"/>
      <c r="C43" s="9"/>
      <c r="D43" s="9"/>
      <c r="E43" s="8"/>
      <c r="F43" s="8"/>
      <c r="G43" s="8"/>
      <c r="H43" s="8"/>
      <c r="I43" s="8"/>
    </row>
    <row r="44" spans="1:9" x14ac:dyDescent="0.2">
      <c r="A44" s="7"/>
      <c r="B44" s="2"/>
      <c r="C44" s="9"/>
      <c r="D44" s="9"/>
      <c r="E44" s="8"/>
      <c r="F44" s="8"/>
      <c r="G44" s="8"/>
      <c r="H44" s="8"/>
      <c r="I44" s="8"/>
    </row>
    <row r="45" spans="1:9" x14ac:dyDescent="0.2">
      <c r="A45" s="5" t="s">
        <v>8</v>
      </c>
      <c r="B45" s="3"/>
      <c r="C45" s="9"/>
      <c r="D45" s="9"/>
      <c r="E45" s="8"/>
      <c r="F45" s="8"/>
      <c r="G45" s="8"/>
      <c r="H45" s="8"/>
      <c r="I45" s="8"/>
    </row>
    <row r="46" spans="1:9" x14ac:dyDescent="0.2">
      <c r="A46" s="6" t="s">
        <v>9</v>
      </c>
      <c r="B46" s="4"/>
      <c r="C46" s="9"/>
      <c r="D46" s="9"/>
      <c r="E46" s="8"/>
      <c r="F46" s="8"/>
      <c r="G46" s="8"/>
      <c r="H46" s="8"/>
      <c r="I46" s="8"/>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A18" sqref="A18:I18"/>
    </sheetView>
  </sheetViews>
  <sheetFormatPr defaultRowHeight="12.75" x14ac:dyDescent="0.2"/>
  <cols>
    <col min="1" max="2" width="14.7109375" customWidth="1"/>
    <col min="3" max="8" width="14" customWidth="1"/>
    <col min="9" max="9" width="13.140625" customWidth="1"/>
  </cols>
  <sheetData>
    <row r="1" spans="1:10" x14ac:dyDescent="0.2">
      <c r="A1" s="14"/>
      <c r="B1" s="14"/>
      <c r="C1" s="14"/>
      <c r="D1" s="14"/>
      <c r="E1" s="14"/>
      <c r="F1" s="14"/>
      <c r="G1" s="14"/>
      <c r="H1" s="14"/>
      <c r="I1" s="14"/>
    </row>
    <row r="2" spans="1:10" x14ac:dyDescent="0.2">
      <c r="A2" s="54" t="s">
        <v>13</v>
      </c>
      <c r="B2" s="16" t="s">
        <v>38</v>
      </c>
      <c r="C2" s="55"/>
      <c r="D2" s="55"/>
      <c r="E2" s="56"/>
      <c r="F2" s="54"/>
      <c r="G2" s="57" t="s">
        <v>14</v>
      </c>
      <c r="H2" s="16" t="s">
        <v>126</v>
      </c>
      <c r="I2" s="55"/>
    </row>
    <row r="3" spans="1:10" x14ac:dyDescent="0.2">
      <c r="A3" s="54" t="s">
        <v>22</v>
      </c>
      <c r="B3" s="16" t="s">
        <v>92</v>
      </c>
      <c r="C3" s="55"/>
      <c r="D3" s="55"/>
      <c r="E3" s="56"/>
      <c r="F3" s="54"/>
      <c r="G3" s="57" t="s">
        <v>15</v>
      </c>
      <c r="H3" s="17" t="s">
        <v>127</v>
      </c>
      <c r="I3" s="58"/>
    </row>
    <row r="4" spans="1:10" x14ac:dyDescent="0.2">
      <c r="A4" s="54" t="s">
        <v>16</v>
      </c>
      <c r="B4" s="55" t="s">
        <v>96</v>
      </c>
      <c r="C4" s="55"/>
      <c r="D4" s="55"/>
      <c r="E4" s="56"/>
      <c r="F4" s="54"/>
      <c r="G4" s="57" t="s">
        <v>18</v>
      </c>
      <c r="H4" s="16" t="s">
        <v>39</v>
      </c>
      <c r="I4" s="55"/>
    </row>
    <row r="5" spans="1:10" x14ac:dyDescent="0.2">
      <c r="A5" s="54" t="s">
        <v>17</v>
      </c>
      <c r="B5" s="55" t="s">
        <v>69</v>
      </c>
      <c r="C5" s="58"/>
      <c r="D5" s="58"/>
      <c r="E5" s="56"/>
      <c r="F5" s="54"/>
      <c r="G5" s="57" t="s">
        <v>19</v>
      </c>
      <c r="H5" s="59" t="s">
        <v>97</v>
      </c>
      <c r="I5" s="58"/>
    </row>
    <row r="6" spans="1:10" x14ac:dyDescent="0.2">
      <c r="A6" s="54"/>
      <c r="B6" s="54"/>
      <c r="C6" s="54"/>
      <c r="D6" s="54"/>
      <c r="E6" s="54"/>
      <c r="F6" s="54"/>
      <c r="G6" s="54"/>
      <c r="H6" s="54"/>
      <c r="I6" s="54"/>
    </row>
    <row r="7" spans="1:10" x14ac:dyDescent="0.2">
      <c r="A7" s="54"/>
      <c r="B7" s="54"/>
      <c r="C7" s="54"/>
      <c r="D7" s="54"/>
      <c r="E7" s="54"/>
      <c r="F7" s="54"/>
      <c r="G7" s="54"/>
      <c r="H7" s="54"/>
      <c r="I7" s="54"/>
    </row>
    <row r="8" spans="1:10" x14ac:dyDescent="0.2">
      <c r="A8" s="54" t="s">
        <v>20</v>
      </c>
      <c r="B8" s="54"/>
      <c r="C8" s="56"/>
      <c r="D8" s="56"/>
      <c r="E8" s="56"/>
      <c r="F8" s="56"/>
      <c r="G8" s="56"/>
      <c r="H8" s="56"/>
      <c r="I8" s="56"/>
    </row>
    <row r="9" spans="1:10" ht="27" customHeight="1" x14ac:dyDescent="0.2">
      <c r="A9" s="187" t="s">
        <v>130</v>
      </c>
      <c r="B9" s="187"/>
      <c r="C9" s="187"/>
      <c r="D9" s="187"/>
      <c r="E9" s="187"/>
      <c r="F9" s="187"/>
      <c r="G9" s="187"/>
      <c r="H9" s="187"/>
      <c r="I9" s="187"/>
      <c r="J9" s="13"/>
    </row>
    <row r="10" spans="1:10" x14ac:dyDescent="0.2">
      <c r="A10" s="54" t="s">
        <v>21</v>
      </c>
      <c r="B10" s="54"/>
      <c r="C10" s="56"/>
      <c r="D10" s="56"/>
      <c r="E10" s="56"/>
      <c r="F10" s="56"/>
      <c r="G10" s="56"/>
      <c r="H10" s="56"/>
      <c r="I10" s="56"/>
    </row>
    <row r="11" spans="1:10" x14ac:dyDescent="0.2">
      <c r="A11" s="182" t="s">
        <v>98</v>
      </c>
      <c r="B11" s="182"/>
      <c r="C11" s="182"/>
      <c r="D11" s="182"/>
      <c r="E11" s="182"/>
      <c r="F11" s="182"/>
      <c r="G11" s="182"/>
      <c r="H11" s="182"/>
      <c r="I11" s="182"/>
    </row>
    <row r="12" spans="1:10" x14ac:dyDescent="0.2">
      <c r="A12" s="54" t="s">
        <v>23</v>
      </c>
      <c r="B12" s="54"/>
      <c r="C12" s="56"/>
      <c r="D12" s="56"/>
      <c r="E12" s="56"/>
      <c r="F12" s="56"/>
      <c r="G12" s="56"/>
      <c r="H12" s="56"/>
      <c r="I12" s="56"/>
    </row>
    <row r="13" spans="1:10" x14ac:dyDescent="0.2">
      <c r="A13" s="188" t="s">
        <v>99</v>
      </c>
      <c r="B13" s="188"/>
      <c r="C13" s="188"/>
      <c r="D13" s="188"/>
      <c r="E13" s="188"/>
      <c r="F13" s="188"/>
      <c r="G13" s="188"/>
      <c r="H13" s="188"/>
      <c r="I13" s="188"/>
    </row>
    <row r="14" spans="1:10" x14ac:dyDescent="0.2">
      <c r="A14" s="61" t="s">
        <v>35</v>
      </c>
      <c r="B14" s="54"/>
      <c r="C14" s="56"/>
      <c r="D14" s="56"/>
      <c r="E14" s="56"/>
      <c r="F14" s="56"/>
      <c r="G14" s="56"/>
      <c r="H14" s="56"/>
      <c r="I14" s="56"/>
    </row>
    <row r="15" spans="1:10" x14ac:dyDescent="0.2">
      <c r="A15" s="54" t="s">
        <v>69</v>
      </c>
      <c r="B15" s="54"/>
      <c r="C15" s="56"/>
      <c r="D15" s="56"/>
      <c r="E15" s="56"/>
      <c r="F15" s="56"/>
      <c r="G15" s="56"/>
      <c r="H15" s="56"/>
      <c r="I15" s="56"/>
    </row>
    <row r="16" spans="1:10" x14ac:dyDescent="0.2">
      <c r="A16" s="61" t="s">
        <v>32</v>
      </c>
      <c r="B16" s="54"/>
      <c r="C16" s="56"/>
      <c r="D16" s="56"/>
      <c r="E16" s="56"/>
      <c r="F16" s="56"/>
      <c r="G16" s="56"/>
      <c r="H16" s="56"/>
      <c r="I16" s="56"/>
    </row>
    <row r="17" spans="1:9" x14ac:dyDescent="0.2">
      <c r="A17" s="56" t="s">
        <v>69</v>
      </c>
      <c r="B17" s="56"/>
      <c r="C17" s="56"/>
      <c r="D17" s="56"/>
      <c r="E17" s="56"/>
      <c r="F17" s="56"/>
      <c r="G17" s="56"/>
      <c r="H17" s="56"/>
      <c r="I17" s="56"/>
    </row>
    <row r="18" spans="1:9" x14ac:dyDescent="0.2">
      <c r="A18" s="184" t="s">
        <v>12</v>
      </c>
      <c r="B18" s="185"/>
      <c r="C18" s="185"/>
      <c r="D18" s="185"/>
      <c r="E18" s="185"/>
      <c r="F18" s="185"/>
      <c r="G18" s="185"/>
      <c r="H18" s="185"/>
      <c r="I18" s="186"/>
    </row>
    <row r="19" spans="1:9" x14ac:dyDescent="0.2">
      <c r="A19" s="62"/>
      <c r="B19" s="63"/>
      <c r="C19" s="64" t="s">
        <v>27</v>
      </c>
      <c r="D19" s="64" t="s">
        <v>28</v>
      </c>
      <c r="E19" s="64" t="s">
        <v>29</v>
      </c>
      <c r="F19" s="64" t="s">
        <v>30</v>
      </c>
      <c r="G19" s="64" t="s">
        <v>31</v>
      </c>
      <c r="H19" s="64" t="s">
        <v>34</v>
      </c>
      <c r="I19" s="64" t="s">
        <v>37</v>
      </c>
    </row>
    <row r="20" spans="1:9" x14ac:dyDescent="0.2">
      <c r="A20" s="62"/>
      <c r="B20" s="63"/>
      <c r="C20" s="65" t="s">
        <v>10</v>
      </c>
      <c r="D20" s="66" t="s">
        <v>10</v>
      </c>
      <c r="E20" s="65" t="s">
        <v>10</v>
      </c>
      <c r="F20" s="65" t="s">
        <v>10</v>
      </c>
      <c r="G20" s="65" t="s">
        <v>11</v>
      </c>
      <c r="H20" s="65" t="s">
        <v>11</v>
      </c>
      <c r="I20" s="65" t="s">
        <v>11</v>
      </c>
    </row>
    <row r="21" spans="1:9" x14ac:dyDescent="0.2">
      <c r="A21" s="62" t="s">
        <v>0</v>
      </c>
      <c r="B21" s="63"/>
      <c r="C21" s="67"/>
      <c r="D21" s="67"/>
      <c r="E21" s="67"/>
      <c r="F21" s="67"/>
      <c r="G21" s="67"/>
      <c r="H21" s="67"/>
      <c r="I21" s="67"/>
    </row>
    <row r="22" spans="1:9" x14ac:dyDescent="0.2">
      <c r="A22" s="62" t="s">
        <v>1</v>
      </c>
      <c r="B22" s="63"/>
      <c r="C22" s="67">
        <v>188242</v>
      </c>
      <c r="D22" s="67">
        <f t="shared" ref="D22:I22" si="0">C33</f>
        <v>123611</v>
      </c>
      <c r="E22" s="67">
        <f t="shared" si="0"/>
        <v>149893</v>
      </c>
      <c r="F22" s="67">
        <f t="shared" si="0"/>
        <v>215648</v>
      </c>
      <c r="G22" s="67">
        <f t="shared" si="0"/>
        <v>260268</v>
      </c>
      <c r="H22" s="67">
        <f t="shared" si="0"/>
        <v>300268</v>
      </c>
      <c r="I22" s="67">
        <f t="shared" si="0"/>
        <v>340268</v>
      </c>
    </row>
    <row r="23" spans="1:9" x14ac:dyDescent="0.2">
      <c r="A23" s="62" t="s">
        <v>2</v>
      </c>
      <c r="B23" s="63"/>
      <c r="C23" s="67">
        <v>406502</v>
      </c>
      <c r="D23" s="67">
        <v>439083</v>
      </c>
      <c r="E23" s="67">
        <v>505053</v>
      </c>
      <c r="F23" s="67">
        <v>589028</v>
      </c>
      <c r="G23" s="67">
        <v>600000</v>
      </c>
      <c r="H23" s="67">
        <v>600000</v>
      </c>
      <c r="I23" s="67">
        <v>600000</v>
      </c>
    </row>
    <row r="24" spans="1:9" x14ac:dyDescent="0.2">
      <c r="A24" s="62" t="s">
        <v>3</v>
      </c>
      <c r="B24" s="63"/>
      <c r="C24" s="67">
        <v>471133</v>
      </c>
      <c r="D24" s="67">
        <v>412801</v>
      </c>
      <c r="E24" s="68">
        <v>439298</v>
      </c>
      <c r="F24" s="68">
        <v>544408</v>
      </c>
      <c r="G24" s="67">
        <v>560000</v>
      </c>
      <c r="H24" s="67">
        <v>560000</v>
      </c>
      <c r="I24" s="67">
        <v>580000</v>
      </c>
    </row>
    <row r="25" spans="1:9" x14ac:dyDescent="0.2">
      <c r="A25" s="62"/>
      <c r="B25" s="63"/>
      <c r="C25" s="68"/>
      <c r="D25" s="67"/>
      <c r="E25" s="67"/>
      <c r="F25" s="67"/>
      <c r="G25" s="67"/>
      <c r="H25" s="67"/>
      <c r="I25" s="67"/>
    </row>
    <row r="26" spans="1:9" x14ac:dyDescent="0.2">
      <c r="A26" s="62" t="s">
        <v>4</v>
      </c>
      <c r="B26" s="58"/>
      <c r="C26" s="69"/>
      <c r="D26" s="69"/>
      <c r="E26" s="69"/>
      <c r="F26" s="69"/>
      <c r="G26" s="69"/>
      <c r="H26" s="69"/>
      <c r="I26" s="68"/>
    </row>
    <row r="27" spans="1:9" x14ac:dyDescent="0.2">
      <c r="A27" s="70" t="s">
        <v>36</v>
      </c>
      <c r="B27" s="63"/>
      <c r="C27" s="68"/>
      <c r="D27" s="71"/>
      <c r="E27" s="69"/>
      <c r="F27" s="69"/>
      <c r="G27" s="69"/>
      <c r="H27" s="69"/>
      <c r="I27" s="68"/>
    </row>
    <row r="28" spans="1:9" x14ac:dyDescent="0.2">
      <c r="A28" s="72"/>
      <c r="B28" s="73"/>
      <c r="C28" s="67"/>
      <c r="D28" s="67"/>
      <c r="E28" s="67"/>
      <c r="F28" s="67"/>
      <c r="G28" s="67"/>
      <c r="H28" s="67"/>
      <c r="I28" s="67"/>
    </row>
    <row r="29" spans="1:9" x14ac:dyDescent="0.2">
      <c r="A29" s="72"/>
      <c r="B29" s="73"/>
      <c r="C29" s="68"/>
      <c r="D29" s="67"/>
      <c r="E29" s="67"/>
      <c r="F29" s="67"/>
      <c r="G29" s="67"/>
      <c r="H29" s="67"/>
      <c r="I29" s="67"/>
    </row>
    <row r="30" spans="1:9" x14ac:dyDescent="0.2">
      <c r="A30" s="72"/>
      <c r="B30" s="73"/>
      <c r="C30" s="68"/>
      <c r="D30" s="67"/>
      <c r="E30" s="67"/>
      <c r="F30" s="67"/>
      <c r="G30" s="67"/>
      <c r="H30" s="67"/>
      <c r="I30" s="67"/>
    </row>
    <row r="31" spans="1:9" x14ac:dyDescent="0.2">
      <c r="A31" s="62" t="s">
        <v>5</v>
      </c>
      <c r="B31" s="63"/>
      <c r="C31" s="68">
        <f t="shared" ref="C31:I31" si="1">SUM(C28:C30)</f>
        <v>0</v>
      </c>
      <c r="D31" s="68">
        <f t="shared" si="1"/>
        <v>0</v>
      </c>
      <c r="E31" s="68">
        <f t="shared" si="1"/>
        <v>0</v>
      </c>
      <c r="F31" s="68">
        <f t="shared" si="1"/>
        <v>0</v>
      </c>
      <c r="G31" s="68">
        <f t="shared" si="1"/>
        <v>0</v>
      </c>
      <c r="H31" s="68">
        <f t="shared" si="1"/>
        <v>0</v>
      </c>
      <c r="I31" s="68">
        <f t="shared" si="1"/>
        <v>0</v>
      </c>
    </row>
    <row r="32" spans="1:9" x14ac:dyDescent="0.2">
      <c r="A32" s="62"/>
      <c r="B32" s="63"/>
      <c r="C32" s="68"/>
      <c r="D32" s="67"/>
      <c r="E32" s="67"/>
      <c r="F32" s="67"/>
      <c r="G32" s="67"/>
      <c r="H32" s="67"/>
      <c r="I32" s="67"/>
    </row>
    <row r="33" spans="1:9" x14ac:dyDescent="0.2">
      <c r="A33" s="62" t="s">
        <v>7</v>
      </c>
      <c r="B33" s="63"/>
      <c r="C33" s="68">
        <f>+C22+C23-C24+C31</f>
        <v>123611</v>
      </c>
      <c r="D33" s="68">
        <f t="shared" ref="D33:I33" si="2">+D22+D23-D24+D31</f>
        <v>149893</v>
      </c>
      <c r="E33" s="68">
        <f>+E22+E23-E24+E31</f>
        <v>215648</v>
      </c>
      <c r="F33" s="68">
        <f t="shared" si="2"/>
        <v>260268</v>
      </c>
      <c r="G33" s="68">
        <f>+G22+G23-G24+G31</f>
        <v>300268</v>
      </c>
      <c r="H33" s="68">
        <f>+H22+H23-H24+H31</f>
        <v>340268</v>
      </c>
      <c r="I33" s="68">
        <f t="shared" si="2"/>
        <v>360268</v>
      </c>
    </row>
    <row r="34" spans="1:9" x14ac:dyDescent="0.2">
      <c r="A34" s="72"/>
      <c r="B34" s="73"/>
      <c r="C34" s="74"/>
      <c r="D34" s="75"/>
      <c r="E34" s="75"/>
      <c r="F34" s="67"/>
      <c r="G34" s="67"/>
      <c r="H34" s="67"/>
      <c r="I34" s="67"/>
    </row>
    <row r="35" spans="1:9" x14ac:dyDescent="0.2">
      <c r="A35" s="62" t="s">
        <v>24</v>
      </c>
      <c r="B35" s="63"/>
      <c r="C35" s="75"/>
      <c r="D35" s="75"/>
      <c r="E35" s="67"/>
      <c r="F35" s="67"/>
      <c r="G35" s="67"/>
      <c r="H35" s="67"/>
      <c r="I35" s="67"/>
    </row>
    <row r="36" spans="1:9" x14ac:dyDescent="0.2">
      <c r="A36" s="72"/>
      <c r="B36" s="73"/>
      <c r="C36" s="74"/>
      <c r="D36" s="75"/>
      <c r="E36" s="75"/>
      <c r="F36" s="67"/>
      <c r="G36" s="67"/>
      <c r="H36" s="67"/>
      <c r="I36" s="67"/>
    </row>
    <row r="37" spans="1:9" x14ac:dyDescent="0.2">
      <c r="A37" s="62" t="s">
        <v>25</v>
      </c>
      <c r="B37" s="76"/>
      <c r="C37" s="77">
        <f>C33-C35</f>
        <v>123611</v>
      </c>
      <c r="D37" s="77">
        <f t="shared" ref="D37:I37" si="3">D33-D35</f>
        <v>149893</v>
      </c>
      <c r="E37" s="77">
        <f t="shared" si="3"/>
        <v>215648</v>
      </c>
      <c r="F37" s="78">
        <f t="shared" si="3"/>
        <v>260268</v>
      </c>
      <c r="G37" s="78">
        <f t="shared" si="3"/>
        <v>300268</v>
      </c>
      <c r="H37" s="78">
        <f t="shared" si="3"/>
        <v>340268</v>
      </c>
      <c r="I37" s="78">
        <f t="shared" si="3"/>
        <v>360268</v>
      </c>
    </row>
    <row r="38" spans="1:9" x14ac:dyDescent="0.2">
      <c r="A38" s="79"/>
      <c r="B38" s="79"/>
      <c r="C38" s="80"/>
      <c r="D38" s="80"/>
      <c r="E38" s="80"/>
      <c r="F38" s="80"/>
      <c r="G38" s="80"/>
      <c r="H38" s="80"/>
      <c r="I38" s="80"/>
    </row>
    <row r="39" spans="1:9" x14ac:dyDescent="0.2">
      <c r="A39" s="81" t="s">
        <v>26</v>
      </c>
      <c r="B39" s="55"/>
      <c r="C39" s="82"/>
      <c r="D39" s="82"/>
      <c r="E39" s="82"/>
      <c r="F39" s="82"/>
      <c r="G39" s="82"/>
      <c r="H39" s="82"/>
      <c r="I39" s="82"/>
    </row>
    <row r="40" spans="1:9" x14ac:dyDescent="0.2">
      <c r="A40" s="83" t="s">
        <v>33</v>
      </c>
      <c r="B40" s="73"/>
      <c r="C40" s="75"/>
      <c r="D40" s="75"/>
      <c r="E40" s="75"/>
      <c r="F40" s="75"/>
      <c r="G40" s="75"/>
      <c r="H40" s="75"/>
      <c r="I40" s="75"/>
    </row>
    <row r="41" spans="1:9" x14ac:dyDescent="0.2">
      <c r="A41" s="62"/>
      <c r="B41" s="63"/>
      <c r="C41" s="67"/>
      <c r="D41" s="67"/>
      <c r="E41" s="67"/>
      <c r="F41" s="67"/>
      <c r="G41" s="67"/>
      <c r="H41" s="67"/>
      <c r="I41" s="67"/>
    </row>
    <row r="42" spans="1:9" x14ac:dyDescent="0.2">
      <c r="A42" s="62" t="s">
        <v>6</v>
      </c>
      <c r="B42" s="63"/>
      <c r="C42" s="67"/>
      <c r="D42" s="67"/>
      <c r="E42" s="67"/>
      <c r="F42" s="67"/>
      <c r="G42" s="67"/>
      <c r="H42" s="67"/>
      <c r="I42" s="67"/>
    </row>
    <row r="43" spans="1:9" x14ac:dyDescent="0.2">
      <c r="A43" s="62"/>
      <c r="B43" s="63"/>
      <c r="C43" s="67"/>
      <c r="D43" s="67"/>
      <c r="E43" s="67"/>
      <c r="F43" s="67"/>
      <c r="G43" s="67"/>
      <c r="H43" s="67"/>
      <c r="I43" s="67"/>
    </row>
    <row r="44" spans="1:9" x14ac:dyDescent="0.2">
      <c r="A44" s="84" t="s">
        <v>8</v>
      </c>
      <c r="B44" s="76"/>
      <c r="C44" s="67"/>
      <c r="D44" s="67"/>
      <c r="E44" s="67"/>
      <c r="F44" s="67"/>
      <c r="G44" s="67"/>
      <c r="H44" s="67"/>
      <c r="I44" s="67"/>
    </row>
    <row r="45" spans="1:9" x14ac:dyDescent="0.2">
      <c r="A45" s="85" t="s">
        <v>9</v>
      </c>
      <c r="B45" s="86"/>
      <c r="C45" s="67"/>
      <c r="D45" s="67"/>
      <c r="E45" s="67"/>
      <c r="F45" s="67"/>
      <c r="G45" s="67"/>
      <c r="H45" s="67"/>
      <c r="I45" s="67"/>
    </row>
    <row r="46" spans="1:9" x14ac:dyDescent="0.2">
      <c r="A46" s="5"/>
      <c r="B46" s="3"/>
      <c r="C46" s="9"/>
      <c r="D46" s="9"/>
      <c r="E46" s="8"/>
      <c r="F46" s="8"/>
      <c r="G46" s="8"/>
      <c r="H46" s="8"/>
      <c r="I46" s="8"/>
    </row>
    <row r="47" spans="1:9" x14ac:dyDescent="0.2">
      <c r="A47" s="6"/>
      <c r="B47" s="4"/>
      <c r="C47" s="9"/>
      <c r="D47" s="9"/>
      <c r="E47" s="8"/>
      <c r="F47" s="8"/>
      <c r="G47" s="8"/>
      <c r="H47" s="8"/>
      <c r="I47" s="8"/>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A18" sqref="A18:I18"/>
    </sheetView>
  </sheetViews>
  <sheetFormatPr defaultRowHeight="12.75" x14ac:dyDescent="0.2"/>
  <cols>
    <col min="1" max="2" width="14.7109375" customWidth="1"/>
    <col min="3" max="8" width="14" customWidth="1"/>
    <col min="9" max="9" width="13.140625" customWidth="1"/>
  </cols>
  <sheetData>
    <row r="1" spans="1:10" x14ac:dyDescent="0.2">
      <c r="A1" s="14"/>
      <c r="B1" s="14"/>
      <c r="C1" s="14"/>
      <c r="D1" s="14"/>
      <c r="E1" s="14"/>
      <c r="F1" s="14"/>
      <c r="G1" s="14"/>
      <c r="H1" s="14"/>
      <c r="I1" s="14"/>
    </row>
    <row r="2" spans="1:10" x14ac:dyDescent="0.2">
      <c r="A2" s="54" t="s">
        <v>13</v>
      </c>
      <c r="B2" s="16" t="s">
        <v>38</v>
      </c>
      <c r="C2" s="55"/>
      <c r="D2" s="55"/>
      <c r="E2" s="56"/>
      <c r="F2" s="54"/>
      <c r="G2" s="57" t="s">
        <v>14</v>
      </c>
      <c r="H2" s="16" t="s">
        <v>126</v>
      </c>
      <c r="I2" s="55"/>
    </row>
    <row r="3" spans="1:10" x14ac:dyDescent="0.2">
      <c r="A3" s="54" t="s">
        <v>22</v>
      </c>
      <c r="B3" s="16" t="s">
        <v>92</v>
      </c>
      <c r="C3" s="55"/>
      <c r="D3" s="55"/>
      <c r="E3" s="56"/>
      <c r="F3" s="54"/>
      <c r="G3" s="57" t="s">
        <v>15</v>
      </c>
      <c r="H3" s="17" t="s">
        <v>127</v>
      </c>
      <c r="I3" s="58"/>
    </row>
    <row r="4" spans="1:10" x14ac:dyDescent="0.2">
      <c r="A4" s="54" t="s">
        <v>16</v>
      </c>
      <c r="B4" s="16" t="s">
        <v>103</v>
      </c>
      <c r="C4" s="55"/>
      <c r="D4" s="55"/>
      <c r="E4" s="56"/>
      <c r="F4" s="54"/>
      <c r="G4" s="57" t="s">
        <v>18</v>
      </c>
      <c r="H4" s="16" t="s">
        <v>39</v>
      </c>
      <c r="I4" s="55"/>
    </row>
    <row r="5" spans="1:10" x14ac:dyDescent="0.2">
      <c r="A5" s="54" t="s">
        <v>17</v>
      </c>
      <c r="B5" s="55" t="s">
        <v>69</v>
      </c>
      <c r="C5" s="58"/>
      <c r="D5" s="58"/>
      <c r="E5" s="56"/>
      <c r="F5" s="54"/>
      <c r="G5" s="57" t="s">
        <v>19</v>
      </c>
      <c r="H5" s="59" t="s">
        <v>131</v>
      </c>
      <c r="I5" s="58"/>
    </row>
    <row r="6" spans="1:10" x14ac:dyDescent="0.2">
      <c r="A6" s="54"/>
      <c r="B6" s="54"/>
      <c r="C6" s="54"/>
      <c r="D6" s="54"/>
      <c r="E6" s="54"/>
      <c r="F6" s="54"/>
      <c r="G6" s="54"/>
      <c r="H6" s="54"/>
      <c r="I6" s="54"/>
    </row>
    <row r="7" spans="1:10" x14ac:dyDescent="0.2">
      <c r="A7" s="54"/>
      <c r="B7" s="54"/>
      <c r="C7" s="54"/>
      <c r="D7" s="54"/>
      <c r="E7" s="54"/>
      <c r="F7" s="54"/>
      <c r="G7" s="54"/>
      <c r="H7" s="54"/>
      <c r="I7" s="54"/>
    </row>
    <row r="8" spans="1:10" x14ac:dyDescent="0.2">
      <c r="A8" s="54" t="s">
        <v>20</v>
      </c>
      <c r="B8" s="54"/>
      <c r="C8" s="56"/>
      <c r="D8" s="56"/>
      <c r="E8" s="56"/>
      <c r="F8" s="56"/>
      <c r="G8" s="56"/>
      <c r="H8" s="56"/>
      <c r="I8" s="56"/>
    </row>
    <row r="9" spans="1:10" ht="27" customHeight="1" x14ac:dyDescent="0.2">
      <c r="A9" s="187" t="s">
        <v>130</v>
      </c>
      <c r="B9" s="187"/>
      <c r="C9" s="187"/>
      <c r="D9" s="187"/>
      <c r="E9" s="187"/>
      <c r="F9" s="187"/>
      <c r="G9" s="187"/>
      <c r="H9" s="187"/>
      <c r="I9" s="187"/>
      <c r="J9" s="13"/>
    </row>
    <row r="10" spans="1:10" x14ac:dyDescent="0.2">
      <c r="A10" s="54" t="s">
        <v>21</v>
      </c>
      <c r="B10" s="54"/>
      <c r="C10" s="56"/>
      <c r="D10" s="56"/>
      <c r="E10" s="56"/>
      <c r="F10" s="56"/>
      <c r="G10" s="56"/>
      <c r="H10" s="56"/>
      <c r="I10" s="56"/>
    </row>
    <row r="11" spans="1:10" x14ac:dyDescent="0.2">
      <c r="A11" s="182" t="s">
        <v>100</v>
      </c>
      <c r="B11" s="182"/>
      <c r="C11" s="182"/>
      <c r="D11" s="182"/>
      <c r="E11" s="182"/>
      <c r="F11" s="182"/>
      <c r="G11" s="182"/>
      <c r="H11" s="182"/>
      <c r="I11" s="182"/>
    </row>
    <row r="12" spans="1:10" x14ac:dyDescent="0.2">
      <c r="A12" s="54" t="s">
        <v>23</v>
      </c>
      <c r="B12" s="54"/>
      <c r="C12" s="56"/>
      <c r="D12" s="56"/>
      <c r="E12" s="56"/>
      <c r="F12" s="56"/>
      <c r="G12" s="56"/>
      <c r="H12" s="56"/>
      <c r="I12" s="56"/>
    </row>
    <row r="13" spans="1:10" x14ac:dyDescent="0.2">
      <c r="A13" s="182" t="s">
        <v>99</v>
      </c>
      <c r="B13" s="182"/>
      <c r="C13" s="182"/>
      <c r="D13" s="182"/>
      <c r="E13" s="182"/>
      <c r="F13" s="182"/>
      <c r="G13" s="182"/>
      <c r="H13" s="182"/>
      <c r="I13" s="182"/>
    </row>
    <row r="14" spans="1:10" x14ac:dyDescent="0.2">
      <c r="A14" s="61" t="s">
        <v>35</v>
      </c>
      <c r="B14" s="54"/>
      <c r="C14" s="56"/>
      <c r="D14" s="56"/>
      <c r="E14" s="56"/>
      <c r="F14" s="56"/>
      <c r="G14" s="56"/>
      <c r="H14" s="56"/>
      <c r="I14" s="56"/>
    </row>
    <row r="15" spans="1:10" x14ac:dyDescent="0.2">
      <c r="A15" s="54" t="s">
        <v>69</v>
      </c>
      <c r="B15" s="54"/>
      <c r="C15" s="56"/>
      <c r="D15" s="56"/>
      <c r="E15" s="56"/>
      <c r="F15" s="56"/>
      <c r="G15" s="56"/>
      <c r="H15" s="56"/>
      <c r="I15" s="56"/>
    </row>
    <row r="16" spans="1:10" x14ac:dyDescent="0.2">
      <c r="A16" s="61" t="s">
        <v>32</v>
      </c>
      <c r="B16" s="54"/>
      <c r="C16" s="56"/>
      <c r="D16" s="56"/>
      <c r="E16" s="56"/>
      <c r="F16" s="56"/>
      <c r="G16" s="56"/>
      <c r="H16" s="56"/>
      <c r="I16" s="56"/>
    </row>
    <row r="17" spans="1:9" x14ac:dyDescent="0.2">
      <c r="A17" s="56" t="s">
        <v>69</v>
      </c>
      <c r="B17" s="56"/>
      <c r="C17" s="56"/>
      <c r="D17" s="56"/>
      <c r="E17" s="56"/>
      <c r="F17" s="56"/>
      <c r="G17" s="56"/>
      <c r="H17" s="56"/>
      <c r="I17" s="56"/>
    </row>
    <row r="18" spans="1:9" x14ac:dyDescent="0.2">
      <c r="A18" s="184" t="s">
        <v>12</v>
      </c>
      <c r="B18" s="185"/>
      <c r="C18" s="185"/>
      <c r="D18" s="185"/>
      <c r="E18" s="185"/>
      <c r="F18" s="185"/>
      <c r="G18" s="185"/>
      <c r="H18" s="185"/>
      <c r="I18" s="186"/>
    </row>
    <row r="19" spans="1:9" x14ac:dyDescent="0.2">
      <c r="A19" s="62"/>
      <c r="B19" s="63"/>
      <c r="C19" s="64" t="s">
        <v>27</v>
      </c>
      <c r="D19" s="64" t="s">
        <v>28</v>
      </c>
      <c r="E19" s="64" t="s">
        <v>29</v>
      </c>
      <c r="F19" s="64" t="s">
        <v>30</v>
      </c>
      <c r="G19" s="64" t="s">
        <v>31</v>
      </c>
      <c r="H19" s="64" t="s">
        <v>34</v>
      </c>
      <c r="I19" s="64" t="s">
        <v>37</v>
      </c>
    </row>
    <row r="20" spans="1:9" x14ac:dyDescent="0.2">
      <c r="A20" s="62"/>
      <c r="B20" s="63"/>
      <c r="C20" s="65" t="s">
        <v>10</v>
      </c>
      <c r="D20" s="66" t="s">
        <v>10</v>
      </c>
      <c r="E20" s="65" t="s">
        <v>10</v>
      </c>
      <c r="F20" s="65" t="s">
        <v>10</v>
      </c>
      <c r="G20" s="65" t="s">
        <v>11</v>
      </c>
      <c r="H20" s="65" t="s">
        <v>11</v>
      </c>
      <c r="I20" s="65" t="s">
        <v>11</v>
      </c>
    </row>
    <row r="21" spans="1:9" x14ac:dyDescent="0.2">
      <c r="A21" s="62" t="s">
        <v>0</v>
      </c>
      <c r="B21" s="63"/>
      <c r="C21" s="67"/>
      <c r="D21" s="67"/>
      <c r="E21" s="67"/>
      <c r="F21" s="67"/>
      <c r="G21" s="67"/>
      <c r="H21" s="67"/>
      <c r="I21" s="67"/>
    </row>
    <row r="22" spans="1:9" x14ac:dyDescent="0.2">
      <c r="A22" s="62" t="s">
        <v>1</v>
      </c>
      <c r="B22" s="63"/>
      <c r="C22" s="67">
        <v>330729</v>
      </c>
      <c r="D22" s="67">
        <f t="shared" ref="D22:I22" si="0">C33</f>
        <v>194349</v>
      </c>
      <c r="E22" s="67">
        <f t="shared" si="0"/>
        <v>248849</v>
      </c>
      <c r="F22" s="67">
        <f t="shared" si="0"/>
        <v>246405</v>
      </c>
      <c r="G22" s="67">
        <f t="shared" si="0"/>
        <v>316115</v>
      </c>
      <c r="H22" s="67">
        <f t="shared" si="0"/>
        <v>384115</v>
      </c>
      <c r="I22" s="67">
        <f t="shared" si="0"/>
        <v>414115</v>
      </c>
    </row>
    <row r="23" spans="1:9" x14ac:dyDescent="0.2">
      <c r="A23" s="62" t="s">
        <v>2</v>
      </c>
      <c r="B23" s="63"/>
      <c r="C23" s="67">
        <v>618666</v>
      </c>
      <c r="D23" s="67">
        <v>648955</v>
      </c>
      <c r="E23" s="67">
        <v>678056</v>
      </c>
      <c r="F23" s="67">
        <v>777903</v>
      </c>
      <c r="G23" s="67">
        <v>778000</v>
      </c>
      <c r="H23" s="67">
        <v>780000</v>
      </c>
      <c r="I23" s="67">
        <v>780000</v>
      </c>
    </row>
    <row r="24" spans="1:9" x14ac:dyDescent="0.2">
      <c r="A24" s="62" t="s">
        <v>3</v>
      </c>
      <c r="B24" s="63"/>
      <c r="C24" s="67">
        <v>755046</v>
      </c>
      <c r="D24" s="67">
        <v>594455</v>
      </c>
      <c r="E24" s="68">
        <v>680500</v>
      </c>
      <c r="F24" s="68">
        <v>708193</v>
      </c>
      <c r="G24" s="67">
        <v>710000</v>
      </c>
      <c r="H24" s="67">
        <v>750000</v>
      </c>
      <c r="I24" s="67">
        <v>760000</v>
      </c>
    </row>
    <row r="25" spans="1:9" x14ac:dyDescent="0.2">
      <c r="A25" s="62"/>
      <c r="B25" s="63"/>
      <c r="C25" s="68"/>
      <c r="D25" s="67"/>
      <c r="E25" s="67"/>
      <c r="F25" s="67"/>
      <c r="G25" s="67"/>
      <c r="H25" s="67"/>
      <c r="I25" s="67"/>
    </row>
    <row r="26" spans="1:9" x14ac:dyDescent="0.2">
      <c r="A26" s="62" t="s">
        <v>4</v>
      </c>
      <c r="B26" s="58"/>
      <c r="C26" s="69"/>
      <c r="D26" s="69"/>
      <c r="E26" s="69"/>
      <c r="F26" s="69"/>
      <c r="G26" s="69"/>
      <c r="H26" s="69"/>
      <c r="I26" s="68"/>
    </row>
    <row r="27" spans="1:9" x14ac:dyDescent="0.2">
      <c r="A27" s="70" t="s">
        <v>36</v>
      </c>
      <c r="B27" s="63"/>
      <c r="C27" s="68"/>
      <c r="D27" s="71"/>
      <c r="E27" s="69"/>
      <c r="F27" s="69"/>
      <c r="G27" s="69"/>
      <c r="H27" s="69"/>
      <c r="I27" s="68"/>
    </row>
    <row r="28" spans="1:9" x14ac:dyDescent="0.2">
      <c r="A28" s="72"/>
      <c r="B28" s="73"/>
      <c r="C28" s="67"/>
      <c r="D28" s="67"/>
      <c r="E28" s="67"/>
      <c r="F28" s="67"/>
      <c r="G28" s="67"/>
      <c r="H28" s="67"/>
      <c r="I28" s="67"/>
    </row>
    <row r="29" spans="1:9" x14ac:dyDescent="0.2">
      <c r="A29" s="72"/>
      <c r="B29" s="73"/>
      <c r="C29" s="68"/>
      <c r="D29" s="67"/>
      <c r="E29" s="67"/>
      <c r="F29" s="67"/>
      <c r="G29" s="67"/>
      <c r="H29" s="67"/>
      <c r="I29" s="67"/>
    </row>
    <row r="30" spans="1:9" x14ac:dyDescent="0.2">
      <c r="A30" s="72"/>
      <c r="B30" s="73"/>
      <c r="C30" s="68"/>
      <c r="D30" s="67"/>
      <c r="E30" s="67"/>
      <c r="F30" s="67"/>
      <c r="G30" s="67"/>
      <c r="H30" s="67"/>
      <c r="I30" s="67"/>
    </row>
    <row r="31" spans="1:9" x14ac:dyDescent="0.2">
      <c r="A31" s="62" t="s">
        <v>5</v>
      </c>
      <c r="B31" s="63"/>
      <c r="C31" s="68">
        <f t="shared" ref="C31:I31" si="1">SUM(C28:C30)</f>
        <v>0</v>
      </c>
      <c r="D31" s="68">
        <f t="shared" si="1"/>
        <v>0</v>
      </c>
      <c r="E31" s="68">
        <f t="shared" si="1"/>
        <v>0</v>
      </c>
      <c r="F31" s="68">
        <f t="shared" si="1"/>
        <v>0</v>
      </c>
      <c r="G31" s="68">
        <f t="shared" si="1"/>
        <v>0</v>
      </c>
      <c r="H31" s="68">
        <f t="shared" si="1"/>
        <v>0</v>
      </c>
      <c r="I31" s="68">
        <f t="shared" si="1"/>
        <v>0</v>
      </c>
    </row>
    <row r="32" spans="1:9" x14ac:dyDescent="0.2">
      <c r="A32" s="62"/>
      <c r="B32" s="63"/>
      <c r="C32" s="68"/>
      <c r="D32" s="67"/>
      <c r="E32" s="67"/>
      <c r="F32" s="67"/>
      <c r="G32" s="67"/>
      <c r="H32" s="67"/>
      <c r="I32" s="67"/>
    </row>
    <row r="33" spans="1:9" x14ac:dyDescent="0.2">
      <c r="A33" s="62" t="s">
        <v>7</v>
      </c>
      <c r="B33" s="63"/>
      <c r="C33" s="68">
        <f>+C22+C23-C24+C31</f>
        <v>194349</v>
      </c>
      <c r="D33" s="68">
        <f t="shared" ref="D33:I33" si="2">+D22+D23-D24+D31</f>
        <v>248849</v>
      </c>
      <c r="E33" s="68">
        <f>+E22+E23-E24+E31</f>
        <v>246405</v>
      </c>
      <c r="F33" s="68">
        <f t="shared" si="2"/>
        <v>316115</v>
      </c>
      <c r="G33" s="68">
        <f>+G22+G23-G24+G31</f>
        <v>384115</v>
      </c>
      <c r="H33" s="68">
        <f>+H22+H23-H24+H31</f>
        <v>414115</v>
      </c>
      <c r="I33" s="68">
        <f t="shared" si="2"/>
        <v>434115</v>
      </c>
    </row>
    <row r="34" spans="1:9" x14ac:dyDescent="0.2">
      <c r="A34" s="72"/>
      <c r="B34" s="73"/>
      <c r="C34" s="74"/>
      <c r="D34" s="75"/>
      <c r="E34" s="75"/>
      <c r="F34" s="67"/>
      <c r="G34" s="67"/>
      <c r="H34" s="67"/>
      <c r="I34" s="67"/>
    </row>
    <row r="35" spans="1:9" x14ac:dyDescent="0.2">
      <c r="A35" s="62" t="s">
        <v>24</v>
      </c>
      <c r="B35" s="63"/>
      <c r="C35" s="75"/>
      <c r="D35" s="75"/>
      <c r="E35" s="67"/>
      <c r="F35" s="67"/>
      <c r="G35" s="67"/>
      <c r="H35" s="67"/>
      <c r="I35" s="67"/>
    </row>
    <row r="36" spans="1:9" x14ac:dyDescent="0.2">
      <c r="A36" s="72"/>
      <c r="B36" s="73"/>
      <c r="C36" s="74"/>
      <c r="D36" s="75"/>
      <c r="E36" s="75"/>
      <c r="F36" s="67"/>
      <c r="G36" s="67"/>
      <c r="H36" s="67"/>
      <c r="I36" s="67"/>
    </row>
    <row r="37" spans="1:9" x14ac:dyDescent="0.2">
      <c r="A37" s="62" t="s">
        <v>25</v>
      </c>
      <c r="B37" s="76"/>
      <c r="C37" s="77">
        <f>C33-C35</f>
        <v>194349</v>
      </c>
      <c r="D37" s="77">
        <f t="shared" ref="D37:I37" si="3">D33-D35</f>
        <v>248849</v>
      </c>
      <c r="E37" s="77">
        <f t="shared" si="3"/>
        <v>246405</v>
      </c>
      <c r="F37" s="78">
        <f t="shared" si="3"/>
        <v>316115</v>
      </c>
      <c r="G37" s="78">
        <f t="shared" si="3"/>
        <v>384115</v>
      </c>
      <c r="H37" s="78">
        <f t="shared" si="3"/>
        <v>414115</v>
      </c>
      <c r="I37" s="78">
        <f t="shared" si="3"/>
        <v>434115</v>
      </c>
    </row>
    <row r="38" spans="1:9" x14ac:dyDescent="0.2">
      <c r="A38" s="79"/>
      <c r="B38" s="79"/>
      <c r="C38" s="80"/>
      <c r="D38" s="80"/>
      <c r="E38" s="80"/>
      <c r="F38" s="80"/>
      <c r="G38" s="80"/>
      <c r="H38" s="80"/>
      <c r="I38" s="80"/>
    </row>
    <row r="39" spans="1:9" x14ac:dyDescent="0.2">
      <c r="A39" s="81" t="s">
        <v>26</v>
      </c>
      <c r="B39" s="55"/>
      <c r="C39" s="82"/>
      <c r="D39" s="82"/>
      <c r="E39" s="82"/>
      <c r="F39" s="82"/>
      <c r="G39" s="82"/>
      <c r="H39" s="82"/>
      <c r="I39" s="82"/>
    </row>
    <row r="40" spans="1:9" x14ac:dyDescent="0.2">
      <c r="A40" s="83" t="s">
        <v>33</v>
      </c>
      <c r="B40" s="73"/>
      <c r="C40" s="75"/>
      <c r="D40" s="75"/>
      <c r="E40" s="75"/>
      <c r="F40" s="75"/>
      <c r="G40" s="75"/>
      <c r="H40" s="75"/>
      <c r="I40" s="75"/>
    </row>
    <row r="41" spans="1:9" x14ac:dyDescent="0.2">
      <c r="A41" s="62"/>
      <c r="B41" s="63"/>
      <c r="C41" s="67"/>
      <c r="D41" s="67"/>
      <c r="E41" s="67"/>
      <c r="F41" s="67"/>
      <c r="G41" s="67"/>
      <c r="H41" s="67"/>
      <c r="I41" s="67"/>
    </row>
    <row r="42" spans="1:9" x14ac:dyDescent="0.2">
      <c r="A42" s="62" t="s">
        <v>6</v>
      </c>
      <c r="B42" s="63"/>
      <c r="C42" s="67"/>
      <c r="D42" s="67"/>
      <c r="E42" s="67"/>
      <c r="F42" s="67"/>
      <c r="G42" s="67"/>
      <c r="H42" s="67"/>
      <c r="I42" s="67"/>
    </row>
    <row r="43" spans="1:9" x14ac:dyDescent="0.2">
      <c r="A43" s="62"/>
      <c r="B43" s="63"/>
      <c r="C43" s="67"/>
      <c r="D43" s="67"/>
      <c r="E43" s="67"/>
      <c r="F43" s="67"/>
      <c r="G43" s="67"/>
      <c r="H43" s="67"/>
      <c r="I43" s="67"/>
    </row>
    <row r="44" spans="1:9" x14ac:dyDescent="0.2">
      <c r="A44" s="84" t="s">
        <v>8</v>
      </c>
      <c r="B44" s="76"/>
      <c r="C44" s="67"/>
      <c r="D44" s="67"/>
      <c r="E44" s="67"/>
      <c r="F44" s="67"/>
      <c r="G44" s="67"/>
      <c r="H44" s="67"/>
      <c r="I44" s="67"/>
    </row>
    <row r="45" spans="1:9" x14ac:dyDescent="0.2">
      <c r="A45" s="85" t="s">
        <v>9</v>
      </c>
      <c r="B45" s="86"/>
      <c r="C45" s="67"/>
      <c r="D45" s="67"/>
      <c r="E45" s="67"/>
      <c r="F45" s="67"/>
      <c r="G45" s="67"/>
      <c r="H45" s="67"/>
      <c r="I45" s="67"/>
    </row>
    <row r="46" spans="1:9" x14ac:dyDescent="0.2">
      <c r="A46" s="15"/>
      <c r="B46" s="15"/>
      <c r="C46" s="15"/>
      <c r="D46" s="15"/>
      <c r="E46" s="15"/>
      <c r="F46" s="15"/>
      <c r="G46" s="15"/>
      <c r="H46" s="15"/>
      <c r="I46" s="15"/>
    </row>
    <row r="47" spans="1:9" x14ac:dyDescent="0.2">
      <c r="A47" s="6"/>
      <c r="B47" s="4"/>
      <c r="C47" s="9"/>
      <c r="D47" s="9"/>
      <c r="E47" s="8"/>
      <c r="F47" s="8"/>
      <c r="G47" s="8"/>
      <c r="H47" s="8"/>
      <c r="I47" s="8"/>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I19" sqref="I19"/>
    </sheetView>
  </sheetViews>
  <sheetFormatPr defaultRowHeight="12.75" x14ac:dyDescent="0.2"/>
  <cols>
    <col min="1" max="2" width="14.7109375" customWidth="1"/>
    <col min="3" max="8" width="14" customWidth="1"/>
    <col min="9" max="9" width="13.140625" customWidth="1"/>
  </cols>
  <sheetData>
    <row r="1" spans="1:10" x14ac:dyDescent="0.2">
      <c r="A1" s="19"/>
      <c r="B1" s="19"/>
      <c r="C1" s="19"/>
      <c r="D1" s="19"/>
      <c r="E1" s="19"/>
      <c r="F1" s="19"/>
      <c r="G1" s="19"/>
      <c r="H1" s="19"/>
      <c r="I1" s="19"/>
    </row>
    <row r="2" spans="1:10" x14ac:dyDescent="0.2">
      <c r="A2" s="87" t="s">
        <v>13</v>
      </c>
      <c r="B2" s="20" t="s">
        <v>38</v>
      </c>
      <c r="C2" s="88"/>
      <c r="D2" s="88"/>
      <c r="E2" s="89"/>
      <c r="F2" s="87"/>
      <c r="G2" s="24" t="s">
        <v>14</v>
      </c>
      <c r="H2" s="20" t="s">
        <v>126</v>
      </c>
      <c r="I2" s="88"/>
    </row>
    <row r="3" spans="1:10" x14ac:dyDescent="0.2">
      <c r="A3" s="87" t="s">
        <v>22</v>
      </c>
      <c r="B3" s="20" t="s">
        <v>92</v>
      </c>
      <c r="C3" s="88"/>
      <c r="D3" s="88"/>
      <c r="E3" s="89"/>
      <c r="F3" s="87"/>
      <c r="G3" s="24" t="s">
        <v>15</v>
      </c>
      <c r="H3" s="21" t="s">
        <v>127</v>
      </c>
      <c r="I3" s="90"/>
    </row>
    <row r="4" spans="1:10" x14ac:dyDescent="0.2">
      <c r="A4" s="87" t="s">
        <v>16</v>
      </c>
      <c r="B4" s="20" t="s">
        <v>104</v>
      </c>
      <c r="C4" s="88"/>
      <c r="D4" s="88"/>
      <c r="E4" s="89"/>
      <c r="F4" s="87"/>
      <c r="G4" s="24" t="s">
        <v>18</v>
      </c>
      <c r="H4" s="20" t="s">
        <v>39</v>
      </c>
      <c r="I4" s="88"/>
    </row>
    <row r="5" spans="1:10" x14ac:dyDescent="0.2">
      <c r="A5" s="87" t="s">
        <v>17</v>
      </c>
      <c r="B5" s="88" t="s">
        <v>69</v>
      </c>
      <c r="C5" s="90"/>
      <c r="D5" s="90"/>
      <c r="E5" s="89"/>
      <c r="F5" s="87"/>
      <c r="G5" s="24" t="s">
        <v>19</v>
      </c>
      <c r="H5" s="91" t="s">
        <v>101</v>
      </c>
      <c r="I5" s="90"/>
    </row>
    <row r="6" spans="1:10" x14ac:dyDescent="0.2">
      <c r="A6" s="87"/>
      <c r="B6" s="87"/>
      <c r="C6" s="87"/>
      <c r="D6" s="87"/>
      <c r="E6" s="87"/>
      <c r="F6" s="87"/>
      <c r="G6" s="87"/>
      <c r="H6" s="87"/>
      <c r="I6" s="87"/>
    </row>
    <row r="7" spans="1:10" x14ac:dyDescent="0.2">
      <c r="A7" s="87"/>
      <c r="B7" s="87"/>
      <c r="C7" s="87"/>
      <c r="D7" s="87"/>
      <c r="E7" s="87"/>
      <c r="F7" s="87"/>
      <c r="G7" s="87"/>
      <c r="H7" s="87"/>
      <c r="I7" s="87"/>
    </row>
    <row r="8" spans="1:10" x14ac:dyDescent="0.2">
      <c r="A8" s="87" t="s">
        <v>20</v>
      </c>
      <c r="B8" s="87"/>
      <c r="C8" s="89"/>
      <c r="D8" s="89"/>
      <c r="E8" s="89"/>
      <c r="F8" s="89"/>
      <c r="G8" s="89"/>
      <c r="H8" s="89"/>
      <c r="I8" s="89"/>
    </row>
    <row r="9" spans="1:10" ht="27" customHeight="1" x14ac:dyDescent="0.2">
      <c r="A9" s="189" t="s">
        <v>132</v>
      </c>
      <c r="B9" s="189"/>
      <c r="C9" s="189"/>
      <c r="D9" s="189"/>
      <c r="E9" s="189"/>
      <c r="F9" s="189"/>
      <c r="G9" s="189"/>
      <c r="H9" s="189"/>
      <c r="I9" s="189"/>
      <c r="J9" s="13"/>
    </row>
    <row r="10" spans="1:10" x14ac:dyDescent="0.2">
      <c r="A10" s="87" t="s">
        <v>21</v>
      </c>
      <c r="B10" s="87"/>
      <c r="C10" s="89"/>
      <c r="D10" s="89"/>
      <c r="E10" s="89"/>
      <c r="F10" s="89"/>
      <c r="G10" s="89"/>
      <c r="H10" s="89"/>
      <c r="I10" s="89"/>
    </row>
    <row r="11" spans="1:10" x14ac:dyDescent="0.2">
      <c r="A11" s="188" t="s">
        <v>133</v>
      </c>
      <c r="B11" s="188"/>
      <c r="C11" s="188"/>
      <c r="D11" s="188"/>
      <c r="E11" s="188"/>
      <c r="F11" s="188"/>
      <c r="G11" s="188"/>
      <c r="H11" s="188"/>
      <c r="I11" s="188"/>
    </row>
    <row r="12" spans="1:10" x14ac:dyDescent="0.2">
      <c r="A12" s="87" t="s">
        <v>23</v>
      </c>
      <c r="B12" s="87"/>
      <c r="C12" s="89"/>
      <c r="D12" s="89"/>
      <c r="E12" s="89"/>
      <c r="F12" s="89"/>
      <c r="G12" s="89"/>
      <c r="H12" s="89"/>
      <c r="I12" s="89"/>
    </row>
    <row r="13" spans="1:10" x14ac:dyDescent="0.2">
      <c r="A13" s="188" t="s">
        <v>99</v>
      </c>
      <c r="B13" s="188"/>
      <c r="C13" s="188"/>
      <c r="D13" s="188"/>
      <c r="E13" s="188"/>
      <c r="F13" s="188"/>
      <c r="G13" s="188"/>
      <c r="H13" s="188"/>
      <c r="I13" s="188"/>
    </row>
    <row r="14" spans="1:10" x14ac:dyDescent="0.2">
      <c r="A14" s="92" t="s">
        <v>35</v>
      </c>
      <c r="B14" s="87"/>
      <c r="C14" s="89"/>
      <c r="D14" s="89"/>
      <c r="E14" s="89"/>
      <c r="F14" s="89"/>
      <c r="G14" s="89"/>
      <c r="H14" s="89"/>
      <c r="I14" s="89"/>
    </row>
    <row r="15" spans="1:10" x14ac:dyDescent="0.2">
      <c r="A15" s="87" t="s">
        <v>69</v>
      </c>
      <c r="B15" s="87"/>
      <c r="C15" s="89"/>
      <c r="D15" s="89"/>
      <c r="E15" s="89"/>
      <c r="F15" s="89"/>
      <c r="G15" s="89"/>
      <c r="H15" s="89"/>
      <c r="I15" s="89"/>
    </row>
    <row r="16" spans="1:10" x14ac:dyDescent="0.2">
      <c r="A16" s="92" t="s">
        <v>32</v>
      </c>
      <c r="B16" s="87"/>
      <c r="C16" s="89"/>
      <c r="D16" s="89"/>
      <c r="E16" s="89"/>
      <c r="F16" s="89"/>
      <c r="G16" s="89"/>
      <c r="H16" s="89"/>
      <c r="I16" s="89"/>
    </row>
    <row r="17" spans="1:9" x14ac:dyDescent="0.2">
      <c r="A17" s="89" t="s">
        <v>69</v>
      </c>
      <c r="B17" s="89"/>
      <c r="C17" s="89"/>
      <c r="D17" s="89"/>
      <c r="E17" s="89"/>
      <c r="F17" s="89"/>
      <c r="G17" s="89"/>
      <c r="H17" s="89"/>
      <c r="I17" s="89"/>
    </row>
    <row r="18" spans="1:9" x14ac:dyDescent="0.2">
      <c r="A18" s="170" t="s">
        <v>12</v>
      </c>
      <c r="B18" s="171"/>
      <c r="C18" s="171"/>
      <c r="D18" s="171"/>
      <c r="E18" s="171"/>
      <c r="F18" s="171"/>
      <c r="G18" s="171"/>
      <c r="H18" s="171"/>
      <c r="I18" s="172"/>
    </row>
    <row r="19" spans="1:9" x14ac:dyDescent="0.2">
      <c r="A19" s="93"/>
      <c r="B19" s="94"/>
      <c r="C19" s="31" t="s">
        <v>27</v>
      </c>
      <c r="D19" s="31" t="s">
        <v>28</v>
      </c>
      <c r="E19" s="31" t="s">
        <v>29</v>
      </c>
      <c r="F19" s="31" t="s">
        <v>30</v>
      </c>
      <c r="G19" s="31" t="s">
        <v>31</v>
      </c>
      <c r="H19" s="31" t="s">
        <v>34</v>
      </c>
      <c r="I19" s="31" t="s">
        <v>37</v>
      </c>
    </row>
    <row r="20" spans="1:9" x14ac:dyDescent="0.2">
      <c r="A20" s="93"/>
      <c r="B20" s="94"/>
      <c r="C20" s="32" t="s">
        <v>10</v>
      </c>
      <c r="D20" s="33" t="s">
        <v>10</v>
      </c>
      <c r="E20" s="32" t="s">
        <v>10</v>
      </c>
      <c r="F20" s="32" t="s">
        <v>10</v>
      </c>
      <c r="G20" s="32" t="s">
        <v>11</v>
      </c>
      <c r="H20" s="32" t="s">
        <v>11</v>
      </c>
      <c r="I20" s="32" t="s">
        <v>11</v>
      </c>
    </row>
    <row r="21" spans="1:9" x14ac:dyDescent="0.2">
      <c r="A21" s="93" t="s">
        <v>0</v>
      </c>
      <c r="B21" s="94"/>
      <c r="C21" s="95"/>
      <c r="D21" s="95"/>
      <c r="E21" s="95"/>
      <c r="F21" s="95"/>
      <c r="G21" s="95"/>
      <c r="H21" s="95"/>
      <c r="I21" s="95"/>
    </row>
    <row r="22" spans="1:9" x14ac:dyDescent="0.2">
      <c r="A22" s="93" t="s">
        <v>1</v>
      </c>
      <c r="B22" s="94"/>
      <c r="C22" s="95">
        <v>62205</v>
      </c>
      <c r="D22" s="95">
        <f t="shared" ref="D22:I22" si="0">C33</f>
        <v>36420</v>
      </c>
      <c r="E22" s="95">
        <f t="shared" si="0"/>
        <v>43515</v>
      </c>
      <c r="F22" s="95">
        <f t="shared" si="0"/>
        <v>56542</v>
      </c>
      <c r="G22" s="95">
        <f t="shared" si="0"/>
        <v>77658</v>
      </c>
      <c r="H22" s="95">
        <f t="shared" si="0"/>
        <v>97658</v>
      </c>
      <c r="I22" s="95">
        <f t="shared" si="0"/>
        <v>117658</v>
      </c>
    </row>
    <row r="23" spans="1:9" x14ac:dyDescent="0.2">
      <c r="A23" s="93" t="s">
        <v>2</v>
      </c>
      <c r="B23" s="94"/>
      <c r="C23" s="95">
        <v>124180</v>
      </c>
      <c r="D23" s="95">
        <v>131703</v>
      </c>
      <c r="E23" s="95">
        <v>151430</v>
      </c>
      <c r="F23" s="95">
        <v>168429</v>
      </c>
      <c r="G23" s="95">
        <v>170000</v>
      </c>
      <c r="H23" s="95">
        <v>170000</v>
      </c>
      <c r="I23" s="95">
        <v>170000</v>
      </c>
    </row>
    <row r="24" spans="1:9" x14ac:dyDescent="0.2">
      <c r="A24" s="93" t="s">
        <v>3</v>
      </c>
      <c r="B24" s="94"/>
      <c r="C24" s="95">
        <v>149965</v>
      </c>
      <c r="D24" s="95">
        <v>124608</v>
      </c>
      <c r="E24" s="96">
        <v>138403</v>
      </c>
      <c r="F24" s="96">
        <v>147313</v>
      </c>
      <c r="G24" s="95">
        <v>150000</v>
      </c>
      <c r="H24" s="95">
        <v>150000</v>
      </c>
      <c r="I24" s="95">
        <v>150000</v>
      </c>
    </row>
    <row r="25" spans="1:9" x14ac:dyDescent="0.2">
      <c r="A25" s="93"/>
      <c r="B25" s="94"/>
      <c r="C25" s="96"/>
      <c r="D25" s="95"/>
      <c r="E25" s="95"/>
      <c r="F25" s="95"/>
      <c r="G25" s="95"/>
      <c r="H25" s="95"/>
      <c r="I25" s="95"/>
    </row>
    <row r="26" spans="1:9" x14ac:dyDescent="0.2">
      <c r="A26" s="93" t="s">
        <v>4</v>
      </c>
      <c r="B26" s="90"/>
      <c r="C26" s="97"/>
      <c r="D26" s="97"/>
      <c r="E26" s="97"/>
      <c r="F26" s="97"/>
      <c r="G26" s="97"/>
      <c r="H26" s="97"/>
      <c r="I26" s="96"/>
    </row>
    <row r="27" spans="1:9" x14ac:dyDescent="0.2">
      <c r="A27" s="98" t="s">
        <v>36</v>
      </c>
      <c r="B27" s="94"/>
      <c r="C27" s="96"/>
      <c r="D27" s="99"/>
      <c r="E27" s="97"/>
      <c r="F27" s="97"/>
      <c r="G27" s="97"/>
      <c r="H27" s="97"/>
      <c r="I27" s="96"/>
    </row>
    <row r="28" spans="1:9" x14ac:dyDescent="0.2">
      <c r="A28" s="100"/>
      <c r="B28" s="101"/>
      <c r="C28" s="95"/>
      <c r="D28" s="95"/>
      <c r="E28" s="95"/>
      <c r="F28" s="95"/>
      <c r="G28" s="95"/>
      <c r="H28" s="95"/>
      <c r="I28" s="95"/>
    </row>
    <row r="29" spans="1:9" x14ac:dyDescent="0.2">
      <c r="A29" s="100"/>
      <c r="B29" s="101"/>
      <c r="C29" s="96"/>
      <c r="D29" s="95"/>
      <c r="E29" s="95"/>
      <c r="F29" s="95"/>
      <c r="G29" s="95"/>
      <c r="H29" s="95"/>
      <c r="I29" s="95"/>
    </row>
    <row r="30" spans="1:9" x14ac:dyDescent="0.2">
      <c r="A30" s="100"/>
      <c r="B30" s="101"/>
      <c r="C30" s="96"/>
      <c r="D30" s="95"/>
      <c r="E30" s="95"/>
      <c r="F30" s="95"/>
      <c r="G30" s="95"/>
      <c r="H30" s="95"/>
      <c r="I30" s="95"/>
    </row>
    <row r="31" spans="1:9" x14ac:dyDescent="0.2">
      <c r="A31" s="93" t="s">
        <v>5</v>
      </c>
      <c r="B31" s="94"/>
      <c r="C31" s="96">
        <f t="shared" ref="C31:I31" si="1">SUM(C28:C30)</f>
        <v>0</v>
      </c>
      <c r="D31" s="96">
        <f t="shared" si="1"/>
        <v>0</v>
      </c>
      <c r="E31" s="96">
        <f t="shared" si="1"/>
        <v>0</v>
      </c>
      <c r="F31" s="96">
        <f t="shared" si="1"/>
        <v>0</v>
      </c>
      <c r="G31" s="96">
        <f t="shared" si="1"/>
        <v>0</v>
      </c>
      <c r="H31" s="96">
        <f t="shared" si="1"/>
        <v>0</v>
      </c>
      <c r="I31" s="96">
        <f t="shared" si="1"/>
        <v>0</v>
      </c>
    </row>
    <row r="32" spans="1:9" x14ac:dyDescent="0.2">
      <c r="A32" s="93"/>
      <c r="B32" s="94"/>
      <c r="C32" s="96"/>
      <c r="D32" s="95"/>
      <c r="E32" s="95"/>
      <c r="F32" s="95"/>
      <c r="G32" s="95"/>
      <c r="H32" s="95"/>
      <c r="I32" s="95"/>
    </row>
    <row r="33" spans="1:9" x14ac:dyDescent="0.2">
      <c r="A33" s="93" t="s">
        <v>7</v>
      </c>
      <c r="B33" s="94"/>
      <c r="C33" s="96">
        <f>+C22+C23-C24+C31</f>
        <v>36420</v>
      </c>
      <c r="D33" s="96">
        <f t="shared" ref="D33:I33" si="2">+D22+D23-D24+D31</f>
        <v>43515</v>
      </c>
      <c r="E33" s="96">
        <f>+E22+E23-E24+E31</f>
        <v>56542</v>
      </c>
      <c r="F33" s="96">
        <f t="shared" si="2"/>
        <v>77658</v>
      </c>
      <c r="G33" s="96">
        <f>+G22+G23-G24+G31</f>
        <v>97658</v>
      </c>
      <c r="H33" s="96">
        <f>+H22+H23-H24+H31</f>
        <v>117658</v>
      </c>
      <c r="I33" s="96">
        <f t="shared" si="2"/>
        <v>137658</v>
      </c>
    </row>
    <row r="34" spans="1:9" x14ac:dyDescent="0.2">
      <c r="A34" s="100"/>
      <c r="B34" s="101"/>
      <c r="C34" s="102"/>
      <c r="D34" s="103"/>
      <c r="E34" s="103"/>
      <c r="F34" s="95"/>
      <c r="G34" s="95"/>
      <c r="H34" s="95"/>
      <c r="I34" s="95"/>
    </row>
    <row r="35" spans="1:9" x14ac:dyDescent="0.2">
      <c r="A35" s="93" t="s">
        <v>24</v>
      </c>
      <c r="B35" s="94"/>
      <c r="C35" s="103"/>
      <c r="D35" s="103"/>
      <c r="E35" s="95"/>
      <c r="F35" s="95"/>
      <c r="G35" s="95"/>
      <c r="H35" s="95"/>
      <c r="I35" s="95"/>
    </row>
    <row r="36" spans="1:9" x14ac:dyDescent="0.2">
      <c r="A36" s="100"/>
      <c r="B36" s="101"/>
      <c r="C36" s="102"/>
      <c r="D36" s="103"/>
      <c r="E36" s="103"/>
      <c r="F36" s="95"/>
      <c r="G36" s="95"/>
      <c r="H36" s="95"/>
      <c r="I36" s="95"/>
    </row>
    <row r="37" spans="1:9" x14ac:dyDescent="0.2">
      <c r="A37" s="93" t="s">
        <v>25</v>
      </c>
      <c r="B37" s="104"/>
      <c r="C37" s="105">
        <f>C33-C35</f>
        <v>36420</v>
      </c>
      <c r="D37" s="105">
        <f t="shared" ref="D37:I37" si="3">D33-D35</f>
        <v>43515</v>
      </c>
      <c r="E37" s="105">
        <f t="shared" si="3"/>
        <v>56542</v>
      </c>
      <c r="F37" s="106">
        <f t="shared" si="3"/>
        <v>77658</v>
      </c>
      <c r="G37" s="106">
        <f t="shared" si="3"/>
        <v>97658</v>
      </c>
      <c r="H37" s="106">
        <f t="shared" si="3"/>
        <v>117658</v>
      </c>
      <c r="I37" s="106">
        <f t="shared" si="3"/>
        <v>137658</v>
      </c>
    </row>
    <row r="38" spans="1:9" x14ac:dyDescent="0.2">
      <c r="A38" s="107"/>
      <c r="B38" s="107"/>
      <c r="C38" s="108"/>
      <c r="D38" s="108"/>
      <c r="E38" s="108"/>
      <c r="F38" s="108"/>
      <c r="G38" s="108"/>
      <c r="H38" s="108"/>
      <c r="I38" s="108"/>
    </row>
    <row r="39" spans="1:9" x14ac:dyDescent="0.2">
      <c r="A39" s="109" t="s">
        <v>26</v>
      </c>
      <c r="B39" s="88"/>
      <c r="C39" s="110"/>
      <c r="D39" s="110"/>
      <c r="E39" s="110"/>
      <c r="F39" s="110"/>
      <c r="G39" s="110"/>
      <c r="H39" s="110"/>
      <c r="I39" s="110"/>
    </row>
    <row r="40" spans="1:9" x14ac:dyDescent="0.2">
      <c r="A40" s="111" t="s">
        <v>33</v>
      </c>
      <c r="B40" s="101"/>
      <c r="C40" s="103"/>
      <c r="D40" s="103"/>
      <c r="E40" s="103"/>
      <c r="F40" s="103"/>
      <c r="G40" s="103"/>
      <c r="H40" s="103"/>
      <c r="I40" s="103"/>
    </row>
    <row r="41" spans="1:9" x14ac:dyDescent="0.2">
      <c r="A41" s="93"/>
      <c r="B41" s="94"/>
      <c r="C41" s="95"/>
      <c r="D41" s="95"/>
      <c r="E41" s="95"/>
      <c r="F41" s="95"/>
      <c r="G41" s="95"/>
      <c r="H41" s="95"/>
      <c r="I41" s="95"/>
    </row>
    <row r="42" spans="1:9" x14ac:dyDescent="0.2">
      <c r="A42" s="93" t="s">
        <v>6</v>
      </c>
      <c r="B42" s="94"/>
      <c r="C42" s="95"/>
      <c r="D42" s="95"/>
      <c r="E42" s="95"/>
      <c r="F42" s="95"/>
      <c r="G42" s="95"/>
      <c r="H42" s="95"/>
      <c r="I42" s="95"/>
    </row>
    <row r="43" spans="1:9" x14ac:dyDescent="0.2">
      <c r="A43" s="93"/>
      <c r="B43" s="94"/>
      <c r="C43" s="95"/>
      <c r="D43" s="95"/>
      <c r="E43" s="95"/>
      <c r="F43" s="95"/>
      <c r="G43" s="95"/>
      <c r="H43" s="95"/>
      <c r="I43" s="95"/>
    </row>
    <row r="44" spans="1:9" x14ac:dyDescent="0.2">
      <c r="A44" s="112" t="s">
        <v>8</v>
      </c>
      <c r="B44" s="104"/>
      <c r="C44" s="95"/>
      <c r="D44" s="95"/>
      <c r="E44" s="95"/>
      <c r="F44" s="95"/>
      <c r="G44" s="95"/>
      <c r="H44" s="95"/>
      <c r="I44" s="95"/>
    </row>
    <row r="45" spans="1:9" x14ac:dyDescent="0.2">
      <c r="A45" s="113" t="s">
        <v>9</v>
      </c>
      <c r="B45" s="114"/>
      <c r="C45" s="95"/>
      <c r="D45" s="95"/>
      <c r="E45" s="95"/>
      <c r="F45" s="95"/>
      <c r="G45" s="95"/>
      <c r="H45" s="95"/>
      <c r="I45" s="95"/>
    </row>
    <row r="46" spans="1:9" x14ac:dyDescent="0.2">
      <c r="A46" s="5"/>
      <c r="B46" s="3"/>
      <c r="C46" s="9"/>
      <c r="D46" s="9"/>
      <c r="E46" s="8"/>
      <c r="F46" s="8"/>
      <c r="G46" s="8"/>
      <c r="H46" s="8"/>
      <c r="I46" s="8"/>
    </row>
    <row r="47" spans="1:9" x14ac:dyDescent="0.2">
      <c r="A47" s="6"/>
      <c r="B47" s="4"/>
      <c r="C47" s="9"/>
      <c r="D47" s="9"/>
      <c r="E47" s="8"/>
      <c r="F47" s="8"/>
      <c r="G47" s="8"/>
      <c r="H47" s="8"/>
      <c r="I47" s="8"/>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10" x14ac:dyDescent="0.2">
      <c r="A1" s="14"/>
      <c r="B1" s="14"/>
      <c r="C1" s="14"/>
      <c r="D1" s="14"/>
      <c r="E1" s="14"/>
      <c r="F1" s="14"/>
      <c r="G1" s="14"/>
      <c r="H1" s="14"/>
      <c r="I1" s="14"/>
    </row>
    <row r="2" spans="1:10" x14ac:dyDescent="0.2">
      <c r="A2" s="54" t="s">
        <v>13</v>
      </c>
      <c r="B2" s="16" t="s">
        <v>38</v>
      </c>
      <c r="C2" s="55"/>
      <c r="D2" s="55"/>
      <c r="E2" s="56"/>
      <c r="F2" s="54"/>
      <c r="G2" s="57" t="s">
        <v>14</v>
      </c>
      <c r="H2" s="16" t="s">
        <v>126</v>
      </c>
      <c r="I2" s="55"/>
    </row>
    <row r="3" spans="1:10" x14ac:dyDescent="0.2">
      <c r="A3" s="54" t="s">
        <v>22</v>
      </c>
      <c r="B3" s="16" t="s">
        <v>92</v>
      </c>
      <c r="C3" s="55"/>
      <c r="D3" s="55"/>
      <c r="E3" s="56"/>
      <c r="F3" s="54"/>
      <c r="G3" s="57" t="s">
        <v>15</v>
      </c>
      <c r="H3" s="17" t="s">
        <v>127</v>
      </c>
      <c r="I3" s="58"/>
    </row>
    <row r="4" spans="1:10" x14ac:dyDescent="0.2">
      <c r="A4" s="54" t="s">
        <v>16</v>
      </c>
      <c r="B4" s="16" t="s">
        <v>102</v>
      </c>
      <c r="C4" s="55"/>
      <c r="D4" s="55"/>
      <c r="E4" s="56"/>
      <c r="F4" s="54"/>
      <c r="G4" s="57" t="s">
        <v>18</v>
      </c>
      <c r="H4" s="16" t="s">
        <v>39</v>
      </c>
      <c r="I4" s="55"/>
    </row>
    <row r="5" spans="1:10" x14ac:dyDescent="0.2">
      <c r="A5" s="54" t="s">
        <v>17</v>
      </c>
      <c r="B5" s="55" t="s">
        <v>69</v>
      </c>
      <c r="C5" s="58"/>
      <c r="D5" s="58"/>
      <c r="E5" s="56"/>
      <c r="F5" s="54"/>
      <c r="G5" s="57" t="s">
        <v>19</v>
      </c>
      <c r="H5" s="59" t="s">
        <v>105</v>
      </c>
      <c r="I5" s="58"/>
    </row>
    <row r="6" spans="1:10" x14ac:dyDescent="0.2">
      <c r="A6" s="54"/>
      <c r="B6" s="54"/>
      <c r="C6" s="54"/>
      <c r="D6" s="54"/>
      <c r="E6" s="54"/>
      <c r="F6" s="54"/>
      <c r="G6" s="54"/>
      <c r="H6" s="54"/>
      <c r="I6" s="54"/>
    </row>
    <row r="7" spans="1:10" x14ac:dyDescent="0.2">
      <c r="A7" s="54"/>
      <c r="B7" s="54"/>
      <c r="C7" s="54"/>
      <c r="D7" s="54"/>
      <c r="E7" s="54"/>
      <c r="F7" s="54"/>
      <c r="G7" s="54"/>
      <c r="H7" s="54"/>
      <c r="I7" s="54"/>
    </row>
    <row r="8" spans="1:10" x14ac:dyDescent="0.2">
      <c r="A8" s="54" t="s">
        <v>20</v>
      </c>
      <c r="B8" s="54"/>
      <c r="C8" s="56"/>
      <c r="D8" s="56"/>
      <c r="E8" s="56"/>
      <c r="F8" s="56"/>
      <c r="G8" s="56"/>
      <c r="H8" s="56"/>
      <c r="I8" s="56"/>
    </row>
    <row r="9" spans="1:10" ht="27" customHeight="1" x14ac:dyDescent="0.2">
      <c r="A9" s="187" t="s">
        <v>132</v>
      </c>
      <c r="B9" s="187"/>
      <c r="C9" s="187"/>
      <c r="D9" s="187"/>
      <c r="E9" s="187"/>
      <c r="F9" s="187"/>
      <c r="G9" s="187"/>
      <c r="H9" s="187"/>
      <c r="I9" s="187"/>
      <c r="J9" s="13"/>
    </row>
    <row r="10" spans="1:10" x14ac:dyDescent="0.2">
      <c r="A10" s="54" t="s">
        <v>21</v>
      </c>
      <c r="B10" s="54"/>
      <c r="C10" s="56"/>
      <c r="D10" s="56"/>
      <c r="E10" s="56"/>
      <c r="F10" s="56"/>
      <c r="G10" s="56"/>
      <c r="H10" s="56"/>
      <c r="I10" s="56"/>
    </row>
    <row r="11" spans="1:10" x14ac:dyDescent="0.2">
      <c r="A11" s="182" t="s">
        <v>134</v>
      </c>
      <c r="B11" s="182"/>
      <c r="C11" s="182"/>
      <c r="D11" s="182"/>
      <c r="E11" s="182"/>
      <c r="F11" s="182"/>
      <c r="G11" s="182"/>
      <c r="H11" s="182"/>
      <c r="I11" s="182"/>
    </row>
    <row r="12" spans="1:10" x14ac:dyDescent="0.2">
      <c r="A12" s="54" t="s">
        <v>23</v>
      </c>
      <c r="B12" s="54"/>
      <c r="C12" s="56"/>
      <c r="D12" s="56"/>
      <c r="E12" s="56"/>
      <c r="F12" s="56"/>
      <c r="G12" s="56"/>
      <c r="H12" s="56"/>
      <c r="I12" s="56"/>
    </row>
    <row r="13" spans="1:10" x14ac:dyDescent="0.2">
      <c r="A13" s="182" t="s">
        <v>99</v>
      </c>
      <c r="B13" s="182"/>
      <c r="C13" s="182"/>
      <c r="D13" s="182"/>
      <c r="E13" s="182"/>
      <c r="F13" s="182"/>
      <c r="G13" s="182"/>
      <c r="H13" s="182"/>
      <c r="I13" s="182"/>
    </row>
    <row r="14" spans="1:10" x14ac:dyDescent="0.2">
      <c r="A14" s="60"/>
      <c r="B14" s="54"/>
      <c r="C14" s="56"/>
      <c r="D14" s="56"/>
      <c r="E14" s="56"/>
      <c r="F14" s="56"/>
      <c r="G14" s="56"/>
      <c r="H14" s="56"/>
      <c r="I14" s="56"/>
    </row>
    <row r="15" spans="1:10" x14ac:dyDescent="0.2">
      <c r="A15" s="61" t="s">
        <v>35</v>
      </c>
      <c r="B15" s="54"/>
      <c r="C15" s="56"/>
      <c r="D15" s="56"/>
      <c r="E15" s="56"/>
      <c r="F15" s="56"/>
      <c r="G15" s="56"/>
      <c r="H15" s="56"/>
      <c r="I15" s="56"/>
    </row>
    <row r="16" spans="1:10" x14ac:dyDescent="0.2">
      <c r="A16" s="54"/>
      <c r="B16" s="54"/>
      <c r="C16" s="56"/>
      <c r="D16" s="56"/>
      <c r="E16" s="56"/>
      <c r="F16" s="56"/>
      <c r="G16" s="56"/>
      <c r="H16" s="56"/>
      <c r="I16" s="56"/>
    </row>
    <row r="17" spans="1:9" x14ac:dyDescent="0.2">
      <c r="A17" s="61" t="s">
        <v>32</v>
      </c>
      <c r="B17" s="54"/>
      <c r="C17" s="56"/>
      <c r="D17" s="56"/>
      <c r="E17" s="56"/>
      <c r="F17" s="56"/>
      <c r="G17" s="56"/>
      <c r="H17" s="56"/>
      <c r="I17" s="56"/>
    </row>
    <row r="18" spans="1:9" x14ac:dyDescent="0.2">
      <c r="A18" s="56"/>
      <c r="B18" s="56"/>
      <c r="C18" s="56"/>
      <c r="D18" s="56"/>
      <c r="E18" s="56"/>
      <c r="F18" s="56"/>
      <c r="G18" s="56"/>
      <c r="H18" s="56"/>
      <c r="I18" s="56"/>
    </row>
    <row r="19" spans="1:9" x14ac:dyDescent="0.2">
      <c r="A19" s="184" t="s">
        <v>12</v>
      </c>
      <c r="B19" s="185"/>
      <c r="C19" s="185"/>
      <c r="D19" s="185"/>
      <c r="E19" s="185"/>
      <c r="F19" s="185"/>
      <c r="G19" s="185"/>
      <c r="H19" s="185"/>
      <c r="I19" s="186"/>
    </row>
    <row r="20" spans="1:9" x14ac:dyDescent="0.2">
      <c r="A20" s="62"/>
      <c r="B20" s="63"/>
      <c r="C20" s="64" t="s">
        <v>27</v>
      </c>
      <c r="D20" s="64" t="s">
        <v>28</v>
      </c>
      <c r="E20" s="64" t="s">
        <v>29</v>
      </c>
      <c r="F20" s="64" t="s">
        <v>30</v>
      </c>
      <c r="G20" s="64" t="s">
        <v>31</v>
      </c>
      <c r="H20" s="64" t="s">
        <v>34</v>
      </c>
      <c r="I20" s="64" t="s">
        <v>37</v>
      </c>
    </row>
    <row r="21" spans="1:9" x14ac:dyDescent="0.2">
      <c r="A21" s="62"/>
      <c r="B21" s="63"/>
      <c r="C21" s="65" t="s">
        <v>10</v>
      </c>
      <c r="D21" s="66" t="s">
        <v>10</v>
      </c>
      <c r="E21" s="65" t="s">
        <v>10</v>
      </c>
      <c r="F21" s="65" t="s">
        <v>10</v>
      </c>
      <c r="G21" s="65" t="s">
        <v>11</v>
      </c>
      <c r="H21" s="65" t="s">
        <v>11</v>
      </c>
      <c r="I21" s="65" t="s">
        <v>11</v>
      </c>
    </row>
    <row r="22" spans="1:9" x14ac:dyDescent="0.2">
      <c r="A22" s="62" t="s">
        <v>0</v>
      </c>
      <c r="B22" s="63"/>
      <c r="C22" s="67"/>
      <c r="D22" s="67"/>
      <c r="E22" s="67"/>
      <c r="F22" s="67"/>
      <c r="G22" s="67"/>
      <c r="H22" s="67"/>
      <c r="I22" s="67"/>
    </row>
    <row r="23" spans="1:9" x14ac:dyDescent="0.2">
      <c r="A23" s="62" t="s">
        <v>1</v>
      </c>
      <c r="B23" s="63"/>
      <c r="C23" s="35">
        <v>60958</v>
      </c>
      <c r="D23" s="35">
        <f t="shared" ref="D23:I23" si="0">C34</f>
        <v>43717</v>
      </c>
      <c r="E23" s="35">
        <f t="shared" si="0"/>
        <v>47058</v>
      </c>
      <c r="F23" s="67">
        <f t="shared" si="0"/>
        <v>49453</v>
      </c>
      <c r="G23" s="67">
        <f t="shared" si="0"/>
        <v>61265</v>
      </c>
      <c r="H23" s="67">
        <f t="shared" si="0"/>
        <v>71265</v>
      </c>
      <c r="I23" s="67">
        <f t="shared" si="0"/>
        <v>76265</v>
      </c>
    </row>
    <row r="24" spans="1:9" x14ac:dyDescent="0.2">
      <c r="A24" s="62" t="s">
        <v>2</v>
      </c>
      <c r="B24" s="63"/>
      <c r="C24" s="35">
        <v>156174</v>
      </c>
      <c r="D24" s="35">
        <v>152287</v>
      </c>
      <c r="E24" s="35">
        <v>144069</v>
      </c>
      <c r="F24" s="67">
        <v>147386</v>
      </c>
      <c r="G24" s="67">
        <v>150000</v>
      </c>
      <c r="H24" s="67">
        <v>150000</v>
      </c>
      <c r="I24" s="67">
        <v>150000</v>
      </c>
    </row>
    <row r="25" spans="1:9" x14ac:dyDescent="0.2">
      <c r="A25" s="62" t="s">
        <v>3</v>
      </c>
      <c r="B25" s="63"/>
      <c r="C25" s="35">
        <v>173415</v>
      </c>
      <c r="D25" s="35">
        <v>148946</v>
      </c>
      <c r="E25" s="34">
        <v>141674</v>
      </c>
      <c r="F25" s="68">
        <v>135574</v>
      </c>
      <c r="G25" s="67">
        <v>140000</v>
      </c>
      <c r="H25" s="67">
        <v>145000</v>
      </c>
      <c r="I25" s="67">
        <v>145000</v>
      </c>
    </row>
    <row r="26" spans="1:9" x14ac:dyDescent="0.2">
      <c r="A26" s="62"/>
      <c r="B26" s="63"/>
      <c r="C26" s="68"/>
      <c r="D26" s="67"/>
      <c r="E26" s="67"/>
      <c r="F26" s="67"/>
      <c r="G26" s="67"/>
      <c r="H26" s="67"/>
      <c r="I26" s="67"/>
    </row>
    <row r="27" spans="1:9" x14ac:dyDescent="0.2">
      <c r="A27" s="62" t="s">
        <v>4</v>
      </c>
      <c r="B27" s="58"/>
      <c r="C27" s="69"/>
      <c r="D27" s="69"/>
      <c r="E27" s="69"/>
      <c r="F27" s="69"/>
      <c r="G27" s="69"/>
      <c r="H27" s="69"/>
      <c r="I27" s="68"/>
    </row>
    <row r="28" spans="1:9" x14ac:dyDescent="0.2">
      <c r="A28" s="70" t="s">
        <v>36</v>
      </c>
      <c r="B28" s="63"/>
      <c r="C28" s="68"/>
      <c r="D28" s="71"/>
      <c r="E28" s="69"/>
      <c r="F28" s="69"/>
      <c r="G28" s="69"/>
      <c r="H28" s="69"/>
      <c r="I28" s="68"/>
    </row>
    <row r="29" spans="1:9" x14ac:dyDescent="0.2">
      <c r="A29" s="72"/>
      <c r="B29" s="73"/>
      <c r="C29" s="67"/>
      <c r="D29" s="67"/>
      <c r="E29" s="67"/>
      <c r="F29" s="67"/>
      <c r="G29" s="67"/>
      <c r="H29" s="67"/>
      <c r="I29" s="67"/>
    </row>
    <row r="30" spans="1:9" x14ac:dyDescent="0.2">
      <c r="A30" s="72"/>
      <c r="B30" s="73"/>
      <c r="C30" s="68"/>
      <c r="D30" s="67"/>
      <c r="E30" s="67"/>
      <c r="F30" s="67"/>
      <c r="G30" s="67"/>
      <c r="H30" s="67"/>
      <c r="I30" s="67"/>
    </row>
    <row r="31" spans="1:9" x14ac:dyDescent="0.2">
      <c r="A31" s="72"/>
      <c r="B31" s="73"/>
      <c r="C31" s="68"/>
      <c r="D31" s="67"/>
      <c r="E31" s="67"/>
      <c r="F31" s="67"/>
      <c r="G31" s="67"/>
      <c r="H31" s="67"/>
      <c r="I31" s="67"/>
    </row>
    <row r="32" spans="1:9" x14ac:dyDescent="0.2">
      <c r="A32" s="62" t="s">
        <v>5</v>
      </c>
      <c r="B32" s="63"/>
      <c r="C32" s="68">
        <f t="shared" ref="C32:I32" si="1">SUM(C29:C31)</f>
        <v>0</v>
      </c>
      <c r="D32" s="68">
        <f t="shared" si="1"/>
        <v>0</v>
      </c>
      <c r="E32" s="68">
        <f t="shared" si="1"/>
        <v>0</v>
      </c>
      <c r="F32" s="68">
        <f t="shared" si="1"/>
        <v>0</v>
      </c>
      <c r="G32" s="68">
        <f t="shared" si="1"/>
        <v>0</v>
      </c>
      <c r="H32" s="68">
        <f t="shared" si="1"/>
        <v>0</v>
      </c>
      <c r="I32" s="68">
        <f t="shared" si="1"/>
        <v>0</v>
      </c>
    </row>
    <row r="33" spans="1:9" x14ac:dyDescent="0.2">
      <c r="A33" s="62"/>
      <c r="B33" s="63"/>
      <c r="C33" s="68"/>
      <c r="D33" s="67"/>
      <c r="E33" s="67"/>
      <c r="F33" s="67"/>
      <c r="G33" s="67"/>
      <c r="H33" s="67"/>
      <c r="I33" s="67"/>
    </row>
    <row r="34" spans="1:9" x14ac:dyDescent="0.2">
      <c r="A34" s="62" t="s">
        <v>7</v>
      </c>
      <c r="B34" s="63"/>
      <c r="C34" s="68">
        <f>+C23+C24-C25+C32</f>
        <v>43717</v>
      </c>
      <c r="D34" s="68">
        <f t="shared" ref="D34:I34" si="2">+D23+D24-D25+D32</f>
        <v>47058</v>
      </c>
      <c r="E34" s="68">
        <f>+E23+E24-E25+E32</f>
        <v>49453</v>
      </c>
      <c r="F34" s="68">
        <f t="shared" si="2"/>
        <v>61265</v>
      </c>
      <c r="G34" s="68">
        <f>+G23+G24-G25+G32</f>
        <v>71265</v>
      </c>
      <c r="H34" s="68">
        <f>+H23+H24-H25+H32</f>
        <v>76265</v>
      </c>
      <c r="I34" s="68">
        <f t="shared" si="2"/>
        <v>81265</v>
      </c>
    </row>
    <row r="35" spans="1:9" x14ac:dyDescent="0.2">
      <c r="A35" s="72"/>
      <c r="B35" s="73"/>
      <c r="C35" s="74"/>
      <c r="D35" s="75"/>
      <c r="E35" s="75"/>
      <c r="F35" s="67"/>
      <c r="G35" s="67"/>
      <c r="H35" s="67"/>
      <c r="I35" s="67"/>
    </row>
    <row r="36" spans="1:9" x14ac:dyDescent="0.2">
      <c r="A36" s="62" t="s">
        <v>24</v>
      </c>
      <c r="B36" s="63"/>
      <c r="C36" s="75"/>
      <c r="D36" s="75"/>
      <c r="E36" s="67"/>
      <c r="F36" s="67"/>
      <c r="G36" s="67"/>
      <c r="H36" s="67"/>
      <c r="I36" s="67"/>
    </row>
    <row r="37" spans="1:9" x14ac:dyDescent="0.2">
      <c r="A37" s="72"/>
      <c r="B37" s="73"/>
      <c r="C37" s="74"/>
      <c r="D37" s="75"/>
      <c r="E37" s="75"/>
      <c r="F37" s="67"/>
      <c r="G37" s="67"/>
      <c r="H37" s="67"/>
      <c r="I37" s="67"/>
    </row>
    <row r="38" spans="1:9" x14ac:dyDescent="0.2">
      <c r="A38" s="62" t="s">
        <v>25</v>
      </c>
      <c r="B38" s="76"/>
      <c r="C38" s="77">
        <f>C34-C36</f>
        <v>43717</v>
      </c>
      <c r="D38" s="77">
        <f t="shared" ref="D38:I38" si="3">D34-D36</f>
        <v>47058</v>
      </c>
      <c r="E38" s="77">
        <f t="shared" si="3"/>
        <v>49453</v>
      </c>
      <c r="F38" s="78">
        <f t="shared" si="3"/>
        <v>61265</v>
      </c>
      <c r="G38" s="78">
        <f t="shared" si="3"/>
        <v>71265</v>
      </c>
      <c r="H38" s="78">
        <f t="shared" si="3"/>
        <v>76265</v>
      </c>
      <c r="I38" s="78">
        <f t="shared" si="3"/>
        <v>81265</v>
      </c>
    </row>
    <row r="39" spans="1:9" x14ac:dyDescent="0.2">
      <c r="A39" s="79"/>
      <c r="B39" s="79"/>
      <c r="C39" s="80"/>
      <c r="D39" s="80"/>
      <c r="E39" s="80"/>
      <c r="F39" s="80"/>
      <c r="G39" s="80"/>
      <c r="H39" s="80"/>
      <c r="I39" s="80"/>
    </row>
    <row r="40" spans="1:9" x14ac:dyDescent="0.2">
      <c r="A40" s="81" t="s">
        <v>26</v>
      </c>
      <c r="B40" s="55"/>
      <c r="C40" s="82"/>
      <c r="D40" s="82"/>
      <c r="E40" s="82"/>
      <c r="F40" s="82"/>
      <c r="G40" s="82"/>
      <c r="H40" s="82"/>
      <c r="I40" s="82"/>
    </row>
    <row r="41" spans="1:9" x14ac:dyDescent="0.2">
      <c r="A41" s="83" t="s">
        <v>33</v>
      </c>
      <c r="B41" s="73"/>
      <c r="C41" s="75"/>
      <c r="D41" s="75"/>
      <c r="E41" s="75"/>
      <c r="F41" s="75"/>
      <c r="G41" s="75"/>
      <c r="H41" s="75"/>
      <c r="I41" s="75"/>
    </row>
    <row r="42" spans="1:9" x14ac:dyDescent="0.2">
      <c r="A42" s="62"/>
      <c r="B42" s="63"/>
      <c r="C42" s="67"/>
      <c r="D42" s="67"/>
      <c r="E42" s="67"/>
      <c r="F42" s="67"/>
      <c r="G42" s="67"/>
      <c r="H42" s="67"/>
      <c r="I42" s="67"/>
    </row>
    <row r="43" spans="1:9" x14ac:dyDescent="0.2">
      <c r="A43" s="62" t="s">
        <v>6</v>
      </c>
      <c r="B43" s="63"/>
      <c r="C43" s="67"/>
      <c r="D43" s="67"/>
      <c r="E43" s="67"/>
      <c r="F43" s="67"/>
      <c r="G43" s="67"/>
      <c r="H43" s="67"/>
      <c r="I43" s="67"/>
    </row>
    <row r="44" spans="1:9" x14ac:dyDescent="0.2">
      <c r="A44" s="62"/>
      <c r="B44" s="63"/>
      <c r="C44" s="67"/>
      <c r="D44" s="67"/>
      <c r="E44" s="67"/>
      <c r="F44" s="67"/>
      <c r="G44" s="67"/>
      <c r="H44" s="67"/>
      <c r="I44" s="67"/>
    </row>
    <row r="45" spans="1:9" x14ac:dyDescent="0.2">
      <c r="A45" s="84" t="s">
        <v>8</v>
      </c>
      <c r="B45" s="76"/>
      <c r="C45" s="67"/>
      <c r="D45" s="67"/>
      <c r="E45" s="67"/>
      <c r="F45" s="67"/>
      <c r="G45" s="67"/>
      <c r="H45" s="67"/>
      <c r="I45" s="67"/>
    </row>
    <row r="46" spans="1:9" x14ac:dyDescent="0.2">
      <c r="A46" s="85" t="s">
        <v>9</v>
      </c>
      <c r="B46" s="86"/>
      <c r="C46" s="67"/>
      <c r="D46" s="67"/>
      <c r="E46" s="67"/>
      <c r="F46" s="67"/>
      <c r="G46" s="67"/>
      <c r="H46" s="67"/>
      <c r="I46" s="67"/>
    </row>
    <row r="47" spans="1:9" x14ac:dyDescent="0.2">
      <c r="A47" s="5"/>
      <c r="B47" s="3"/>
      <c r="C47" s="9"/>
      <c r="D47" s="9"/>
      <c r="E47" s="8"/>
      <c r="F47" s="8"/>
      <c r="G47" s="8"/>
      <c r="H47" s="8"/>
      <c r="I47" s="8"/>
    </row>
    <row r="48" spans="1:9" x14ac:dyDescent="0.2">
      <c r="A48" s="6"/>
      <c r="B48" s="4"/>
      <c r="C48" s="9"/>
      <c r="D48" s="9"/>
      <c r="E48" s="8"/>
      <c r="F48" s="8"/>
      <c r="G48" s="8"/>
      <c r="H48" s="8"/>
      <c r="I48" s="8"/>
    </row>
  </sheetData>
  <sheetProtection selectLockedCells="1"/>
  <mergeCells count="4">
    <mergeCell ref="A9:I9"/>
    <mergeCell ref="A11:I11"/>
    <mergeCell ref="A13:I13"/>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13</v>
      </c>
      <c r="B2" s="22" t="s">
        <v>38</v>
      </c>
      <c r="C2" s="23"/>
      <c r="D2" s="23"/>
      <c r="E2" s="11"/>
      <c r="F2" s="10"/>
      <c r="G2" s="24" t="s">
        <v>14</v>
      </c>
      <c r="H2" s="23" t="s">
        <v>136</v>
      </c>
      <c r="I2" s="23"/>
    </row>
    <row r="3" spans="1:9" x14ac:dyDescent="0.2">
      <c r="A3" s="10" t="s">
        <v>22</v>
      </c>
      <c r="B3" s="22" t="s">
        <v>137</v>
      </c>
      <c r="C3" s="23"/>
      <c r="D3" s="23"/>
      <c r="E3" s="11"/>
      <c r="F3" s="10"/>
      <c r="G3" s="24" t="s">
        <v>15</v>
      </c>
      <c r="H3" s="26" t="s">
        <v>138</v>
      </c>
      <c r="I3" s="26"/>
    </row>
    <row r="4" spans="1:9" x14ac:dyDescent="0.2">
      <c r="A4" s="10" t="s">
        <v>16</v>
      </c>
      <c r="B4" s="25" t="s">
        <v>139</v>
      </c>
      <c r="C4" s="26"/>
      <c r="D4" s="26"/>
      <c r="E4" s="11"/>
      <c r="F4" s="10"/>
      <c r="G4" s="24" t="s">
        <v>18</v>
      </c>
      <c r="H4" s="22" t="s">
        <v>39</v>
      </c>
      <c r="I4" s="23"/>
    </row>
    <row r="5" spans="1:9" ht="12.75" customHeight="1" x14ac:dyDescent="0.2">
      <c r="A5" s="10" t="s">
        <v>17</v>
      </c>
      <c r="B5" s="190" t="s">
        <v>69</v>
      </c>
      <c r="C5" s="190"/>
      <c r="D5" s="190"/>
      <c r="E5" s="11"/>
      <c r="F5" s="10"/>
      <c r="G5" s="24" t="s">
        <v>19</v>
      </c>
      <c r="H5" s="25" t="s">
        <v>140</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141</v>
      </c>
      <c r="B9" s="10"/>
      <c r="C9" s="11"/>
      <c r="D9" s="11"/>
      <c r="E9" s="11"/>
      <c r="F9" s="11"/>
      <c r="G9" s="11"/>
      <c r="H9" s="11"/>
      <c r="I9" s="11"/>
    </row>
    <row r="10" spans="1:9" x14ac:dyDescent="0.2">
      <c r="A10" s="10" t="s">
        <v>142</v>
      </c>
      <c r="B10" s="10"/>
      <c r="C10" s="11"/>
      <c r="D10" s="11"/>
      <c r="E10" s="11"/>
      <c r="F10" s="11"/>
      <c r="G10" s="11"/>
      <c r="H10" s="11"/>
      <c r="I10" s="11"/>
    </row>
    <row r="11" spans="1:9" x14ac:dyDescent="0.2">
      <c r="A11" s="10" t="s">
        <v>21</v>
      </c>
      <c r="B11" s="10"/>
      <c r="C11" s="11"/>
      <c r="D11" s="11"/>
      <c r="E11" s="11"/>
      <c r="F11" s="11"/>
      <c r="G11" s="11"/>
      <c r="H11" s="11"/>
      <c r="I11" s="11"/>
    </row>
    <row r="12" spans="1:9" x14ac:dyDescent="0.2">
      <c r="A12" s="27" t="s">
        <v>143</v>
      </c>
      <c r="B12" s="10"/>
      <c r="C12" s="11"/>
      <c r="D12" s="11"/>
      <c r="E12" s="11"/>
      <c r="F12" s="11"/>
      <c r="G12" s="11"/>
      <c r="H12" s="11"/>
      <c r="I12" s="11"/>
    </row>
    <row r="13" spans="1:9" x14ac:dyDescent="0.2">
      <c r="A13" s="10" t="s">
        <v>23</v>
      </c>
      <c r="B13" s="10"/>
      <c r="C13" s="11"/>
      <c r="D13" s="11"/>
      <c r="E13" s="11"/>
      <c r="F13" s="11"/>
      <c r="G13" s="11"/>
      <c r="H13" s="11"/>
      <c r="I13" s="11"/>
    </row>
    <row r="14" spans="1:9" x14ac:dyDescent="0.2">
      <c r="A14" s="27" t="s">
        <v>144</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10" t="s">
        <v>69</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11" t="s">
        <v>69</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225663</v>
      </c>
      <c r="D23" s="35">
        <f t="shared" ref="D23:I23" si="0">C34</f>
        <v>167722</v>
      </c>
      <c r="E23" s="35">
        <f t="shared" si="0"/>
        <v>125760</v>
      </c>
      <c r="F23" s="35">
        <f t="shared" si="0"/>
        <v>124837</v>
      </c>
      <c r="G23" s="35">
        <f t="shared" si="0"/>
        <v>124929</v>
      </c>
      <c r="H23" s="35">
        <f t="shared" si="0"/>
        <v>124729</v>
      </c>
      <c r="I23" s="35">
        <f t="shared" si="0"/>
        <v>124529</v>
      </c>
    </row>
    <row r="24" spans="1:9" x14ac:dyDescent="0.2">
      <c r="A24" s="29" t="s">
        <v>2</v>
      </c>
      <c r="B24" s="30"/>
      <c r="C24" s="34">
        <v>385</v>
      </c>
      <c r="D24" s="35">
        <v>532</v>
      </c>
      <c r="E24" s="35">
        <v>181</v>
      </c>
      <c r="F24" s="35">
        <v>771</v>
      </c>
      <c r="G24" s="35">
        <v>800</v>
      </c>
      <c r="H24" s="35">
        <v>800</v>
      </c>
      <c r="I24" s="35">
        <v>800</v>
      </c>
    </row>
    <row r="25" spans="1:9" x14ac:dyDescent="0.2">
      <c r="A25" s="29" t="s">
        <v>3</v>
      </c>
      <c r="B25" s="30"/>
      <c r="C25" s="34">
        <v>58326</v>
      </c>
      <c r="D25" s="35">
        <v>42494</v>
      </c>
      <c r="E25" s="35">
        <v>1104</v>
      </c>
      <c r="F25" s="34">
        <v>679</v>
      </c>
      <c r="G25" s="35">
        <v>1000</v>
      </c>
      <c r="H25" s="35">
        <v>1000</v>
      </c>
      <c r="I25" s="35">
        <v>1000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v>0</v>
      </c>
      <c r="F29" s="35">
        <v>0</v>
      </c>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167722</v>
      </c>
      <c r="D34" s="34">
        <f t="shared" ref="D34:I34" si="2">+D23+D24-D25+D32</f>
        <v>125760</v>
      </c>
      <c r="E34" s="34">
        <f>+E23+E24-E25+E32</f>
        <v>124837</v>
      </c>
      <c r="F34" s="34">
        <f t="shared" si="2"/>
        <v>124929</v>
      </c>
      <c r="G34" s="34">
        <f>+G23+G24-G25+G32</f>
        <v>124729</v>
      </c>
      <c r="H34" s="34">
        <f>+H23+H24-H25+H32</f>
        <v>124529</v>
      </c>
      <c r="I34" s="34">
        <f t="shared" si="2"/>
        <v>124329</v>
      </c>
    </row>
    <row r="35" spans="1:9" x14ac:dyDescent="0.2">
      <c r="A35" s="39"/>
      <c r="B35" s="40"/>
      <c r="C35" s="41"/>
      <c r="D35" s="42"/>
      <c r="E35" s="42"/>
      <c r="F35" s="35"/>
      <c r="G35" s="35"/>
      <c r="H35" s="35"/>
      <c r="I35" s="35"/>
    </row>
    <row r="36" spans="1:9" x14ac:dyDescent="0.2">
      <c r="A36" s="29" t="s">
        <v>24</v>
      </c>
      <c r="B36" s="30"/>
      <c r="C36" s="41">
        <v>52861</v>
      </c>
      <c r="D36" s="42">
        <v>10420</v>
      </c>
      <c r="E36" s="42">
        <v>9316</v>
      </c>
      <c r="F36" s="35">
        <v>0</v>
      </c>
      <c r="G36" s="35"/>
      <c r="H36" s="35"/>
      <c r="I36" s="35"/>
    </row>
    <row r="37" spans="1:9" x14ac:dyDescent="0.2">
      <c r="A37" s="39"/>
      <c r="B37" s="40"/>
      <c r="C37" s="41"/>
      <c r="D37" s="42"/>
      <c r="E37" s="42"/>
      <c r="F37" s="35"/>
      <c r="G37" s="35"/>
      <c r="H37" s="35"/>
      <c r="I37" s="35"/>
    </row>
    <row r="38" spans="1:9" x14ac:dyDescent="0.2">
      <c r="A38" s="29" t="s">
        <v>25</v>
      </c>
      <c r="B38" s="43"/>
      <c r="C38" s="44">
        <f>C34-C36</f>
        <v>114861</v>
      </c>
      <c r="D38" s="44">
        <f t="shared" ref="D38:I38" si="3">D34-D36</f>
        <v>115340</v>
      </c>
      <c r="E38" s="44">
        <f t="shared" si="3"/>
        <v>115521</v>
      </c>
      <c r="F38" s="45">
        <f t="shared" si="3"/>
        <v>124929</v>
      </c>
      <c r="G38" s="45">
        <f t="shared" si="3"/>
        <v>124729</v>
      </c>
      <c r="H38" s="45">
        <f t="shared" si="3"/>
        <v>124529</v>
      </c>
      <c r="I38" s="45">
        <f t="shared" si="3"/>
        <v>124329</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2">
    <mergeCell ref="B5:D5"/>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40</v>
      </c>
      <c r="C3" s="23"/>
      <c r="D3" s="23"/>
      <c r="E3" s="11"/>
      <c r="F3" s="10"/>
      <c r="G3" s="24" t="s">
        <v>15</v>
      </c>
      <c r="H3" s="25" t="s">
        <v>123</v>
      </c>
      <c r="I3" s="26"/>
    </row>
    <row r="4" spans="1:9" x14ac:dyDescent="0.2">
      <c r="A4" s="10" t="s">
        <v>16</v>
      </c>
      <c r="B4" s="12" t="s">
        <v>62</v>
      </c>
      <c r="C4" s="23"/>
      <c r="D4" s="23"/>
      <c r="E4" s="11"/>
      <c r="F4" s="10"/>
      <c r="G4" s="24" t="s">
        <v>18</v>
      </c>
      <c r="H4" s="23" t="s">
        <v>39</v>
      </c>
      <c r="I4" s="23"/>
    </row>
    <row r="5" spans="1:9" x14ac:dyDescent="0.2">
      <c r="A5" s="10" t="s">
        <v>17</v>
      </c>
      <c r="B5" s="12" t="s">
        <v>42</v>
      </c>
      <c r="C5" s="26"/>
      <c r="D5" s="26"/>
      <c r="E5" s="11"/>
      <c r="F5" s="10"/>
      <c r="G5" s="24" t="s">
        <v>19</v>
      </c>
      <c r="H5" s="26" t="s">
        <v>63</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57</v>
      </c>
      <c r="B9" s="10"/>
      <c r="C9" s="11"/>
      <c r="D9" s="11"/>
      <c r="E9" s="11"/>
      <c r="F9" s="11"/>
      <c r="G9" s="11"/>
      <c r="H9" s="11"/>
      <c r="I9" s="11"/>
    </row>
    <row r="10" spans="1:9" x14ac:dyDescent="0.2">
      <c r="A10" s="10" t="s">
        <v>45</v>
      </c>
      <c r="B10" s="10"/>
      <c r="C10" s="11"/>
      <c r="D10" s="11"/>
      <c r="E10" s="11"/>
      <c r="F10" s="11"/>
      <c r="G10" s="11"/>
      <c r="H10" s="11"/>
      <c r="I10" s="11"/>
    </row>
    <row r="11" spans="1:9" x14ac:dyDescent="0.2">
      <c r="A11" s="10" t="s">
        <v>58</v>
      </c>
      <c r="B11" s="10"/>
      <c r="C11" s="11"/>
      <c r="D11" s="11"/>
      <c r="E11" s="11"/>
      <c r="F11" s="11"/>
      <c r="G11" s="11"/>
      <c r="H11" s="11"/>
      <c r="I11" s="11"/>
    </row>
    <row r="12" spans="1:9" x14ac:dyDescent="0.2">
      <c r="A12" s="10" t="s">
        <v>21</v>
      </c>
      <c r="B12" s="10"/>
      <c r="C12" s="11"/>
      <c r="D12" s="11"/>
      <c r="E12" s="11"/>
      <c r="F12" s="11"/>
      <c r="G12" s="11"/>
      <c r="H12" s="11"/>
      <c r="I12" s="11"/>
    </row>
    <row r="13" spans="1:9" x14ac:dyDescent="0.2">
      <c r="A13" s="10" t="s">
        <v>53</v>
      </c>
      <c r="B13" s="10"/>
      <c r="C13" s="11"/>
      <c r="D13" s="11"/>
      <c r="E13" s="11"/>
      <c r="F13" s="11"/>
      <c r="G13" s="11"/>
      <c r="H13" s="11"/>
      <c r="I13" s="11"/>
    </row>
    <row r="14" spans="1:9" x14ac:dyDescent="0.2">
      <c r="A14" s="10" t="s">
        <v>23</v>
      </c>
      <c r="B14" s="10"/>
      <c r="C14" s="11"/>
      <c r="D14" s="11"/>
      <c r="E14" s="11"/>
      <c r="F14" s="11"/>
      <c r="G14" s="11"/>
      <c r="H14" s="11"/>
      <c r="I14" s="11"/>
    </row>
    <row r="15" spans="1:9" x14ac:dyDescent="0.2">
      <c r="A15" s="10" t="s">
        <v>61</v>
      </c>
      <c r="B15" s="10"/>
      <c r="C15" s="11"/>
      <c r="D15" s="11"/>
      <c r="E15" s="11"/>
      <c r="F15" s="11"/>
      <c r="G15" s="11"/>
      <c r="H15" s="11"/>
      <c r="I15" s="11"/>
    </row>
    <row r="16" spans="1:9" x14ac:dyDescent="0.2">
      <c r="A16" s="10" t="s">
        <v>60</v>
      </c>
      <c r="B16" s="10"/>
      <c r="C16" s="11"/>
      <c r="D16" s="11"/>
      <c r="E16" s="11"/>
      <c r="F16" s="11"/>
      <c r="G16" s="11"/>
      <c r="H16" s="11"/>
      <c r="I16" s="11"/>
    </row>
    <row r="17" spans="1:9" x14ac:dyDescent="0.2">
      <c r="A17" s="10" t="s">
        <v>59</v>
      </c>
      <c r="B17" s="10"/>
      <c r="C17" s="11"/>
      <c r="D17" s="11"/>
      <c r="E17" s="11"/>
      <c r="F17" s="11"/>
      <c r="G17" s="11"/>
      <c r="H17" s="11"/>
      <c r="I17" s="11"/>
    </row>
    <row r="18" spans="1:9" x14ac:dyDescent="0.2">
      <c r="A18" s="27" t="s">
        <v>35</v>
      </c>
      <c r="B18" s="10"/>
      <c r="C18" s="11"/>
      <c r="D18" s="11"/>
      <c r="E18" s="11"/>
      <c r="F18" s="11"/>
      <c r="G18" s="11"/>
      <c r="H18" s="11"/>
      <c r="I18" s="11"/>
    </row>
    <row r="19" spans="1:9" x14ac:dyDescent="0.2">
      <c r="A19" s="27" t="s">
        <v>124</v>
      </c>
      <c r="B19" s="10"/>
      <c r="C19" s="11"/>
      <c r="D19" s="11"/>
      <c r="E19" s="11"/>
      <c r="F19" s="11"/>
      <c r="G19" s="11"/>
      <c r="H19" s="11"/>
      <c r="I19" s="11"/>
    </row>
    <row r="20" spans="1:9" x14ac:dyDescent="0.2">
      <c r="A20" s="27" t="s">
        <v>32</v>
      </c>
      <c r="B20" s="10"/>
      <c r="C20" s="11"/>
      <c r="D20" s="11"/>
      <c r="E20" s="11"/>
      <c r="F20" s="11"/>
      <c r="G20" s="11"/>
      <c r="H20" s="11"/>
      <c r="I20" s="11"/>
    </row>
    <row r="21" spans="1:9" x14ac:dyDescent="0.2">
      <c r="A21" s="28" t="s">
        <v>124</v>
      </c>
      <c r="B21" s="11"/>
      <c r="C21" s="11"/>
      <c r="D21" s="11"/>
      <c r="E21" s="11"/>
      <c r="F21" s="11"/>
      <c r="G21" s="11"/>
      <c r="H21" s="11"/>
      <c r="I21" s="11"/>
    </row>
    <row r="22" spans="1:9" x14ac:dyDescent="0.2">
      <c r="A22" s="170" t="s">
        <v>12</v>
      </c>
      <c r="B22" s="171"/>
      <c r="C22" s="171"/>
      <c r="D22" s="171"/>
      <c r="E22" s="171"/>
      <c r="F22" s="171"/>
      <c r="G22" s="171"/>
      <c r="H22" s="171"/>
      <c r="I22" s="172"/>
    </row>
    <row r="23" spans="1:9" x14ac:dyDescent="0.2">
      <c r="A23" s="29"/>
      <c r="B23" s="30"/>
      <c r="C23" s="31" t="s">
        <v>27</v>
      </c>
      <c r="D23" s="31" t="s">
        <v>28</v>
      </c>
      <c r="E23" s="31" t="s">
        <v>29</v>
      </c>
      <c r="F23" s="31" t="s">
        <v>30</v>
      </c>
      <c r="G23" s="31" t="s">
        <v>31</v>
      </c>
      <c r="H23" s="31" t="s">
        <v>34</v>
      </c>
      <c r="I23" s="31" t="s">
        <v>37</v>
      </c>
    </row>
    <row r="24" spans="1:9" x14ac:dyDescent="0.2">
      <c r="A24" s="29"/>
      <c r="B24" s="30"/>
      <c r="C24" s="32" t="s">
        <v>10</v>
      </c>
      <c r="D24" s="33" t="s">
        <v>10</v>
      </c>
      <c r="E24" s="32" t="s">
        <v>10</v>
      </c>
      <c r="F24" s="32" t="s">
        <v>10</v>
      </c>
      <c r="G24" s="32" t="s">
        <v>11</v>
      </c>
      <c r="H24" s="32" t="s">
        <v>11</v>
      </c>
      <c r="I24" s="32" t="s">
        <v>11</v>
      </c>
    </row>
    <row r="25" spans="1:9" x14ac:dyDescent="0.2">
      <c r="A25" s="29" t="s">
        <v>0</v>
      </c>
      <c r="B25" s="30"/>
      <c r="C25" s="34"/>
      <c r="D25" s="35"/>
      <c r="E25" s="35"/>
      <c r="F25" s="35"/>
      <c r="G25" s="35"/>
      <c r="H25" s="35"/>
      <c r="I25" s="35"/>
    </row>
    <row r="26" spans="1:9" x14ac:dyDescent="0.2">
      <c r="A26" s="29" t="s">
        <v>1</v>
      </c>
      <c r="B26" s="30"/>
      <c r="C26" s="34"/>
      <c r="D26" s="35">
        <f t="shared" ref="D26:I26" si="0">C37</f>
        <v>0</v>
      </c>
      <c r="E26" s="35">
        <f t="shared" si="0"/>
        <v>0</v>
      </c>
      <c r="F26" s="35">
        <f t="shared" si="0"/>
        <v>0</v>
      </c>
      <c r="G26" s="35">
        <f t="shared" si="0"/>
        <v>0</v>
      </c>
      <c r="H26" s="35">
        <f t="shared" si="0"/>
        <v>0</v>
      </c>
      <c r="I26" s="35">
        <f t="shared" si="0"/>
        <v>0</v>
      </c>
    </row>
    <row r="27" spans="1:9" x14ac:dyDescent="0.2">
      <c r="A27" s="29" t="s">
        <v>2</v>
      </c>
      <c r="B27" s="30"/>
      <c r="C27" s="34">
        <v>1596970</v>
      </c>
      <c r="D27" s="35">
        <v>1401110</v>
      </c>
      <c r="E27" s="35">
        <v>1336771</v>
      </c>
      <c r="F27" s="35">
        <v>1554619</v>
      </c>
      <c r="G27" s="35">
        <v>1700000</v>
      </c>
      <c r="H27" s="35">
        <v>1700000</v>
      </c>
      <c r="I27" s="35">
        <v>1700000</v>
      </c>
    </row>
    <row r="28" spans="1:9" x14ac:dyDescent="0.2">
      <c r="A28" s="29" t="s">
        <v>3</v>
      </c>
      <c r="B28" s="30"/>
      <c r="C28" s="34">
        <v>1596970</v>
      </c>
      <c r="D28" s="35">
        <v>1401110</v>
      </c>
      <c r="E28" s="35">
        <v>1336771</v>
      </c>
      <c r="F28" s="34">
        <v>1554619</v>
      </c>
      <c r="G28" s="35">
        <v>1700000</v>
      </c>
      <c r="H28" s="35">
        <v>1700000</v>
      </c>
      <c r="I28" s="35">
        <v>1700000</v>
      </c>
    </row>
    <row r="29" spans="1:9" x14ac:dyDescent="0.2">
      <c r="A29" s="29"/>
      <c r="B29" s="30"/>
      <c r="C29" s="34"/>
      <c r="D29" s="35"/>
      <c r="E29" s="35"/>
      <c r="F29" s="35"/>
      <c r="G29" s="35"/>
      <c r="H29" s="35"/>
      <c r="I29" s="35"/>
    </row>
    <row r="30" spans="1:9" x14ac:dyDescent="0.2">
      <c r="A30" s="29" t="s">
        <v>4</v>
      </c>
      <c r="B30" s="26"/>
      <c r="C30" s="36"/>
      <c r="D30" s="36"/>
      <c r="E30" s="36"/>
      <c r="F30" s="36"/>
      <c r="G30" s="36"/>
      <c r="H30" s="36"/>
      <c r="I30" s="34"/>
    </row>
    <row r="31" spans="1:9" x14ac:dyDescent="0.2">
      <c r="A31" s="37" t="s">
        <v>36</v>
      </c>
      <c r="B31" s="30"/>
      <c r="C31" s="34"/>
      <c r="D31" s="38"/>
      <c r="E31" s="36"/>
      <c r="F31" s="36"/>
      <c r="G31" s="36"/>
      <c r="H31" s="36"/>
      <c r="I31" s="34"/>
    </row>
    <row r="32" spans="1:9" x14ac:dyDescent="0.2">
      <c r="A32" s="39"/>
      <c r="B32" s="40"/>
      <c r="C32" s="34"/>
      <c r="D32" s="35"/>
      <c r="E32" s="35"/>
      <c r="F32" s="35"/>
      <c r="G32" s="35"/>
      <c r="H32" s="35"/>
      <c r="I32" s="35"/>
    </row>
    <row r="33" spans="1:9" x14ac:dyDescent="0.2">
      <c r="A33" s="39"/>
      <c r="B33" s="40"/>
      <c r="C33" s="34"/>
      <c r="D33" s="35"/>
      <c r="E33" s="35"/>
      <c r="F33" s="35"/>
      <c r="G33" s="35"/>
      <c r="H33" s="35"/>
      <c r="I33" s="35"/>
    </row>
    <row r="34" spans="1:9" x14ac:dyDescent="0.2">
      <c r="A34" s="39"/>
      <c r="B34" s="40"/>
      <c r="C34" s="34"/>
      <c r="D34" s="35"/>
      <c r="E34" s="35"/>
      <c r="F34" s="35"/>
      <c r="G34" s="35"/>
      <c r="H34" s="35"/>
      <c r="I34" s="35"/>
    </row>
    <row r="35" spans="1:9" x14ac:dyDescent="0.2">
      <c r="A35" s="29" t="s">
        <v>5</v>
      </c>
      <c r="B35" s="30"/>
      <c r="C35" s="34">
        <f t="shared" ref="C35:I35" si="1">SUM(C32:C34)</f>
        <v>0</v>
      </c>
      <c r="D35" s="34">
        <f t="shared" si="1"/>
        <v>0</v>
      </c>
      <c r="E35" s="34">
        <f t="shared" si="1"/>
        <v>0</v>
      </c>
      <c r="F35" s="34">
        <f t="shared" si="1"/>
        <v>0</v>
      </c>
      <c r="G35" s="34">
        <f t="shared" si="1"/>
        <v>0</v>
      </c>
      <c r="H35" s="34">
        <f t="shared" si="1"/>
        <v>0</v>
      </c>
      <c r="I35" s="34">
        <f t="shared" si="1"/>
        <v>0</v>
      </c>
    </row>
    <row r="36" spans="1:9" x14ac:dyDescent="0.2">
      <c r="A36" s="29"/>
      <c r="B36" s="30"/>
      <c r="C36" s="34"/>
      <c r="D36" s="35"/>
      <c r="E36" s="35"/>
      <c r="F36" s="35"/>
      <c r="G36" s="35"/>
      <c r="H36" s="35"/>
      <c r="I36" s="35"/>
    </row>
    <row r="37" spans="1:9" x14ac:dyDescent="0.2">
      <c r="A37" s="29" t="s">
        <v>7</v>
      </c>
      <c r="B37" s="30"/>
      <c r="C37" s="34">
        <f>+C26+C27-C28+C35</f>
        <v>0</v>
      </c>
      <c r="D37" s="34">
        <f t="shared" ref="D37:I37" si="2">+D26+D27-D28+D35</f>
        <v>0</v>
      </c>
      <c r="E37" s="34">
        <f>+E26+E27-E28+E35</f>
        <v>0</v>
      </c>
      <c r="F37" s="34">
        <f t="shared" si="2"/>
        <v>0</v>
      </c>
      <c r="G37" s="34">
        <f>+G26+G27-G28+G35</f>
        <v>0</v>
      </c>
      <c r="H37" s="34">
        <f>+H26+H27-H28+H35</f>
        <v>0</v>
      </c>
      <c r="I37" s="34">
        <f t="shared" si="2"/>
        <v>0</v>
      </c>
    </row>
    <row r="38" spans="1:9" x14ac:dyDescent="0.2">
      <c r="A38" s="39"/>
      <c r="B38" s="40"/>
      <c r="C38" s="41"/>
      <c r="D38" s="42"/>
      <c r="E38" s="42"/>
      <c r="F38" s="35"/>
      <c r="G38" s="35"/>
      <c r="H38" s="35"/>
      <c r="I38" s="35"/>
    </row>
    <row r="39" spans="1:9" x14ac:dyDescent="0.2">
      <c r="A39" s="29" t="s">
        <v>24</v>
      </c>
      <c r="B39" s="30"/>
      <c r="C39" s="41"/>
      <c r="D39" s="42"/>
      <c r="E39" s="42"/>
      <c r="F39" s="35"/>
      <c r="G39" s="35"/>
      <c r="H39" s="35"/>
      <c r="I39" s="35"/>
    </row>
    <row r="40" spans="1:9" x14ac:dyDescent="0.2">
      <c r="A40" s="39"/>
      <c r="B40" s="40"/>
      <c r="C40" s="41"/>
      <c r="D40" s="42"/>
      <c r="E40" s="42"/>
      <c r="F40" s="35"/>
      <c r="G40" s="35"/>
      <c r="H40" s="35"/>
      <c r="I40" s="35"/>
    </row>
    <row r="41" spans="1:9" x14ac:dyDescent="0.2">
      <c r="A41" s="29" t="s">
        <v>25</v>
      </c>
      <c r="B41" s="43"/>
      <c r="C41" s="44">
        <f>C37-C39</f>
        <v>0</v>
      </c>
      <c r="D41" s="44">
        <f t="shared" ref="D41:I41" si="3">D37-D39</f>
        <v>0</v>
      </c>
      <c r="E41" s="44">
        <f t="shared" si="3"/>
        <v>0</v>
      </c>
      <c r="F41" s="45">
        <f t="shared" si="3"/>
        <v>0</v>
      </c>
      <c r="G41" s="45">
        <f t="shared" si="3"/>
        <v>0</v>
      </c>
      <c r="H41" s="45">
        <f t="shared" si="3"/>
        <v>0</v>
      </c>
      <c r="I41" s="45">
        <f t="shared" si="3"/>
        <v>0</v>
      </c>
    </row>
    <row r="42" spans="1:9" x14ac:dyDescent="0.2">
      <c r="A42" s="46"/>
      <c r="B42" s="46"/>
      <c r="C42" s="47"/>
      <c r="D42" s="47"/>
      <c r="E42" s="47"/>
      <c r="F42" s="47"/>
      <c r="G42" s="47"/>
      <c r="H42" s="47"/>
      <c r="I42" s="47"/>
    </row>
    <row r="43" spans="1:9" x14ac:dyDescent="0.2">
      <c r="A43" s="48" t="s">
        <v>26</v>
      </c>
      <c r="B43" s="23"/>
      <c r="C43" s="49"/>
      <c r="D43" s="49"/>
      <c r="E43" s="49"/>
      <c r="F43" s="49"/>
      <c r="G43" s="49"/>
      <c r="H43" s="49"/>
      <c r="I43" s="49"/>
    </row>
    <row r="44" spans="1:9" x14ac:dyDescent="0.2">
      <c r="A44" s="50" t="s">
        <v>33</v>
      </c>
      <c r="B44" s="40"/>
      <c r="C44" s="42"/>
      <c r="D44" s="42"/>
      <c r="E44" s="42"/>
      <c r="F44" s="42"/>
      <c r="G44" s="42"/>
      <c r="H44" s="42"/>
      <c r="I44" s="42"/>
    </row>
    <row r="45" spans="1:9" x14ac:dyDescent="0.2">
      <c r="A45" s="29"/>
      <c r="B45" s="30"/>
      <c r="C45" s="35"/>
      <c r="D45" s="35"/>
      <c r="E45" s="35"/>
      <c r="F45" s="35"/>
      <c r="G45" s="35"/>
      <c r="H45" s="35"/>
      <c r="I45" s="35"/>
    </row>
    <row r="46" spans="1:9" x14ac:dyDescent="0.2">
      <c r="A46" s="29" t="s">
        <v>6</v>
      </c>
      <c r="B46" s="30"/>
      <c r="C46" s="35"/>
      <c r="D46" s="35"/>
      <c r="E46" s="35"/>
      <c r="F46" s="35"/>
      <c r="G46" s="35"/>
      <c r="H46" s="35"/>
      <c r="I46" s="35"/>
    </row>
    <row r="47" spans="1:9" x14ac:dyDescent="0.2">
      <c r="A47" s="7"/>
      <c r="B47" s="2"/>
      <c r="C47" s="9"/>
      <c r="D47" s="9"/>
      <c r="E47" s="8"/>
      <c r="F47" s="8"/>
      <c r="G47" s="8"/>
      <c r="H47" s="8"/>
      <c r="I47" s="8"/>
    </row>
    <row r="48" spans="1:9" x14ac:dyDescent="0.2">
      <c r="A48" s="5" t="s">
        <v>8</v>
      </c>
      <c r="B48" s="3"/>
      <c r="C48" s="9"/>
      <c r="D48" s="9"/>
      <c r="E48" s="8"/>
      <c r="F48" s="8"/>
      <c r="G48" s="8"/>
      <c r="H48" s="8"/>
      <c r="I48" s="8"/>
    </row>
    <row r="49" spans="1:9" x14ac:dyDescent="0.2">
      <c r="A49" s="6" t="s">
        <v>9</v>
      </c>
      <c r="B49" s="4"/>
      <c r="C49" s="9"/>
      <c r="D49" s="9"/>
      <c r="E49" s="8"/>
      <c r="F49" s="8"/>
      <c r="G49" s="8"/>
      <c r="H49" s="8"/>
      <c r="I49" s="8"/>
    </row>
  </sheetData>
  <sheetProtection selectLockedCells="1"/>
  <mergeCells count="1">
    <mergeCell ref="A22:I22"/>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A17" sqref="A17"/>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13</v>
      </c>
      <c r="B2" s="22" t="s">
        <v>38</v>
      </c>
      <c r="C2" s="23"/>
      <c r="D2" s="23"/>
      <c r="E2" s="11"/>
      <c r="F2" s="10"/>
      <c r="G2" s="24" t="s">
        <v>14</v>
      </c>
      <c r="H2" s="23" t="s">
        <v>177</v>
      </c>
      <c r="I2" s="23"/>
    </row>
    <row r="3" spans="1:9" x14ac:dyDescent="0.2">
      <c r="A3" s="10" t="s">
        <v>22</v>
      </c>
      <c r="B3" s="22" t="s">
        <v>178</v>
      </c>
      <c r="C3" s="23"/>
      <c r="D3" s="23"/>
      <c r="E3" s="11"/>
      <c r="F3" s="10"/>
      <c r="G3" s="24" t="s">
        <v>15</v>
      </c>
      <c r="H3" s="26" t="s">
        <v>179</v>
      </c>
      <c r="I3" s="26"/>
    </row>
    <row r="4" spans="1:9" x14ac:dyDescent="0.2">
      <c r="A4" s="10" t="s">
        <v>16</v>
      </c>
      <c r="B4" s="22" t="s">
        <v>180</v>
      </c>
      <c r="C4" s="23"/>
      <c r="D4" s="23"/>
      <c r="E4" s="11"/>
      <c r="F4" s="10"/>
      <c r="G4" s="24" t="s">
        <v>18</v>
      </c>
      <c r="H4" s="22" t="s">
        <v>39</v>
      </c>
      <c r="I4" s="23"/>
    </row>
    <row r="5" spans="1:9" x14ac:dyDescent="0.2">
      <c r="A5" s="10" t="s">
        <v>17</v>
      </c>
      <c r="B5" s="22" t="s">
        <v>181</v>
      </c>
      <c r="C5" s="26"/>
      <c r="D5" s="26"/>
      <c r="E5" s="11"/>
      <c r="F5" s="10"/>
      <c r="G5" s="24" t="s">
        <v>19</v>
      </c>
      <c r="H5" s="25" t="s">
        <v>182</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183</v>
      </c>
      <c r="B9" s="10"/>
      <c r="C9" s="11"/>
      <c r="D9" s="11"/>
      <c r="E9" s="11"/>
      <c r="F9" s="11"/>
      <c r="G9" s="11"/>
      <c r="H9" s="11"/>
      <c r="I9" s="11"/>
    </row>
    <row r="10" spans="1:9" x14ac:dyDescent="0.2">
      <c r="A10" s="10" t="s">
        <v>21</v>
      </c>
      <c r="B10" s="10"/>
      <c r="C10" s="11"/>
      <c r="D10" s="11"/>
      <c r="E10" s="11"/>
      <c r="F10" s="11"/>
      <c r="G10" s="11"/>
      <c r="H10" s="11"/>
      <c r="I10" s="11"/>
    </row>
    <row r="11" spans="1:9" x14ac:dyDescent="0.2">
      <c r="A11" s="189" t="s">
        <v>184</v>
      </c>
      <c r="B11" s="188"/>
      <c r="C11" s="188"/>
      <c r="D11" s="188"/>
      <c r="E11" s="188"/>
      <c r="F11" s="188"/>
      <c r="G11" s="188"/>
      <c r="H11" s="188"/>
      <c r="I11" s="188"/>
    </row>
    <row r="12" spans="1:9" x14ac:dyDescent="0.2">
      <c r="A12" s="10" t="s">
        <v>23</v>
      </c>
      <c r="B12" s="10"/>
      <c r="C12" s="11"/>
      <c r="D12" s="11"/>
      <c r="E12" s="11"/>
      <c r="F12" s="11"/>
      <c r="G12" s="11"/>
      <c r="H12" s="11"/>
      <c r="I12" s="11"/>
    </row>
    <row r="13" spans="1:9" x14ac:dyDescent="0.2">
      <c r="A13" s="10" t="s">
        <v>185</v>
      </c>
      <c r="B13" s="10"/>
      <c r="C13" s="11"/>
      <c r="D13" s="11"/>
      <c r="E13" s="11"/>
      <c r="F13" s="11"/>
      <c r="G13" s="11"/>
      <c r="H13" s="11"/>
      <c r="I13" s="11"/>
    </row>
    <row r="14" spans="1:9" x14ac:dyDescent="0.2">
      <c r="A14" s="27" t="s">
        <v>35</v>
      </c>
      <c r="B14" s="10"/>
      <c r="C14" s="11"/>
      <c r="D14" s="11"/>
      <c r="E14" s="11"/>
      <c r="F14" s="11"/>
      <c r="G14" s="11"/>
      <c r="H14" s="11"/>
      <c r="I14" s="11"/>
    </row>
    <row r="15" spans="1:9" x14ac:dyDescent="0.2">
      <c r="A15" s="10" t="s">
        <v>69</v>
      </c>
      <c r="B15" s="10"/>
      <c r="C15" s="11"/>
      <c r="D15" s="11"/>
      <c r="E15" s="11"/>
      <c r="F15" s="11"/>
      <c r="G15" s="11"/>
      <c r="H15" s="11"/>
      <c r="I15" s="11"/>
    </row>
    <row r="16" spans="1:9" x14ac:dyDescent="0.2">
      <c r="A16" s="27" t="s">
        <v>32</v>
      </c>
      <c r="B16" s="10"/>
      <c r="C16" s="11"/>
      <c r="D16" s="11"/>
      <c r="E16" s="11"/>
      <c r="F16" s="11"/>
      <c r="G16" s="11"/>
      <c r="H16" s="11"/>
      <c r="I16" s="11"/>
    </row>
    <row r="17" spans="1:9" x14ac:dyDescent="0.2">
      <c r="A17" s="11" t="s">
        <v>69</v>
      </c>
      <c r="B17" s="11"/>
      <c r="C17" s="11"/>
      <c r="D17" s="11"/>
      <c r="E17" s="11"/>
      <c r="F17" s="11"/>
      <c r="G17" s="11"/>
      <c r="H17" s="11"/>
      <c r="I17" s="11"/>
    </row>
    <row r="18" spans="1:9" x14ac:dyDescent="0.2">
      <c r="A18" s="170" t="s">
        <v>12</v>
      </c>
      <c r="B18" s="171"/>
      <c r="C18" s="171"/>
      <c r="D18" s="171"/>
      <c r="E18" s="171"/>
      <c r="F18" s="171"/>
      <c r="G18" s="171"/>
      <c r="H18" s="171"/>
      <c r="I18" s="172"/>
    </row>
    <row r="19" spans="1:9" x14ac:dyDescent="0.2">
      <c r="A19" s="29"/>
      <c r="B19" s="30"/>
      <c r="C19" s="31" t="s">
        <v>27</v>
      </c>
      <c r="D19" s="31" t="s">
        <v>28</v>
      </c>
      <c r="E19" s="31" t="s">
        <v>29</v>
      </c>
      <c r="F19" s="31" t="s">
        <v>30</v>
      </c>
      <c r="G19" s="31" t="s">
        <v>31</v>
      </c>
      <c r="H19" s="31" t="s">
        <v>34</v>
      </c>
      <c r="I19" s="31" t="s">
        <v>37</v>
      </c>
    </row>
    <row r="20" spans="1:9" x14ac:dyDescent="0.2">
      <c r="A20" s="29"/>
      <c r="B20" s="30"/>
      <c r="C20" s="32" t="s">
        <v>10</v>
      </c>
      <c r="D20" s="33" t="s">
        <v>10</v>
      </c>
      <c r="E20" s="32" t="s">
        <v>10</v>
      </c>
      <c r="F20" s="32" t="s">
        <v>10</v>
      </c>
      <c r="G20" s="32" t="s">
        <v>11</v>
      </c>
      <c r="H20" s="32" t="s">
        <v>11</v>
      </c>
      <c r="I20" s="32" t="s">
        <v>11</v>
      </c>
    </row>
    <row r="21" spans="1:9" x14ac:dyDescent="0.2">
      <c r="A21" s="29" t="s">
        <v>0</v>
      </c>
      <c r="B21" s="30"/>
      <c r="C21" s="34"/>
      <c r="D21" s="35"/>
      <c r="E21" s="35">
        <v>188181</v>
      </c>
      <c r="F21" s="35">
        <v>188181</v>
      </c>
      <c r="G21" s="35">
        <v>197827</v>
      </c>
      <c r="H21" s="35">
        <v>197827</v>
      </c>
      <c r="I21" s="35">
        <v>197827</v>
      </c>
    </row>
    <row r="22" spans="1:9" x14ac:dyDescent="0.2">
      <c r="A22" s="29" t="s">
        <v>1</v>
      </c>
      <c r="B22" s="30"/>
      <c r="C22" s="34"/>
      <c r="D22" s="35">
        <f t="shared" ref="D22:I22" si="0">C33</f>
        <v>0</v>
      </c>
      <c r="E22" s="35">
        <f t="shared" si="0"/>
        <v>0</v>
      </c>
      <c r="F22" s="35">
        <f t="shared" si="0"/>
        <v>394602</v>
      </c>
      <c r="G22" s="35">
        <f t="shared" si="0"/>
        <v>391311</v>
      </c>
      <c r="H22" s="35">
        <f t="shared" si="0"/>
        <v>391311</v>
      </c>
      <c r="I22" s="35">
        <f t="shared" si="0"/>
        <v>391311</v>
      </c>
    </row>
    <row r="23" spans="1:9" x14ac:dyDescent="0.2">
      <c r="A23" s="29" t="s">
        <v>2</v>
      </c>
      <c r="B23" s="30"/>
      <c r="C23" s="34"/>
      <c r="D23" s="35"/>
      <c r="E23" s="35">
        <v>445860</v>
      </c>
      <c r="F23" s="35">
        <v>36521</v>
      </c>
      <c r="G23" s="35">
        <v>50000</v>
      </c>
      <c r="H23" s="35">
        <v>50000</v>
      </c>
      <c r="I23" s="35">
        <v>50000</v>
      </c>
    </row>
    <row r="24" spans="1:9" x14ac:dyDescent="0.2">
      <c r="A24" s="29" t="s">
        <v>3</v>
      </c>
      <c r="B24" s="30"/>
      <c r="C24" s="34"/>
      <c r="D24" s="35"/>
      <c r="E24" s="35">
        <v>51258</v>
      </c>
      <c r="F24" s="34">
        <v>39812</v>
      </c>
      <c r="G24" s="35">
        <v>50000</v>
      </c>
      <c r="H24" s="35">
        <v>50000</v>
      </c>
      <c r="I24" s="35">
        <v>50000</v>
      </c>
    </row>
    <row r="25" spans="1:9" x14ac:dyDescent="0.2">
      <c r="A25" s="29"/>
      <c r="B25" s="30"/>
      <c r="C25" s="34"/>
      <c r="D25" s="35"/>
      <c r="E25" s="35"/>
      <c r="F25" s="35"/>
      <c r="G25" s="35"/>
      <c r="H25" s="35"/>
      <c r="I25" s="35"/>
    </row>
    <row r="26" spans="1:9" x14ac:dyDescent="0.2">
      <c r="A26" s="29" t="s">
        <v>4</v>
      </c>
      <c r="B26" s="26"/>
      <c r="C26" s="36"/>
      <c r="D26" s="36"/>
      <c r="E26" s="36"/>
      <c r="F26" s="36"/>
      <c r="G26" s="36"/>
      <c r="H26" s="36"/>
      <c r="I26" s="34"/>
    </row>
    <row r="27" spans="1:9" x14ac:dyDescent="0.2">
      <c r="A27" s="37" t="s">
        <v>36</v>
      </c>
      <c r="B27" s="30"/>
      <c r="C27" s="34"/>
      <c r="D27" s="38"/>
      <c r="E27" s="36"/>
      <c r="F27" s="36"/>
      <c r="G27" s="36"/>
      <c r="H27" s="36"/>
      <c r="I27" s="34"/>
    </row>
    <row r="28" spans="1:9" x14ac:dyDescent="0.2">
      <c r="A28" s="39"/>
      <c r="B28" s="40"/>
      <c r="C28" s="34"/>
      <c r="D28" s="35"/>
      <c r="E28" s="35"/>
      <c r="F28" s="35"/>
      <c r="G28" s="35"/>
      <c r="H28" s="35"/>
      <c r="I28" s="35"/>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29" t="s">
        <v>5</v>
      </c>
      <c r="B31" s="30"/>
      <c r="C31" s="34">
        <f t="shared" ref="C31:I31" si="1">SUM(C28:C30)</f>
        <v>0</v>
      </c>
      <c r="D31" s="34">
        <f t="shared" si="1"/>
        <v>0</v>
      </c>
      <c r="E31" s="34">
        <f t="shared" si="1"/>
        <v>0</v>
      </c>
      <c r="F31" s="34">
        <f t="shared" si="1"/>
        <v>0</v>
      </c>
      <c r="G31" s="34">
        <f t="shared" si="1"/>
        <v>0</v>
      </c>
      <c r="H31" s="34">
        <f t="shared" si="1"/>
        <v>0</v>
      </c>
      <c r="I31" s="34">
        <f t="shared" si="1"/>
        <v>0</v>
      </c>
    </row>
    <row r="32" spans="1:9" x14ac:dyDescent="0.2">
      <c r="A32" s="29"/>
      <c r="B32" s="30"/>
      <c r="C32" s="34"/>
      <c r="D32" s="35"/>
      <c r="E32" s="35"/>
      <c r="F32" s="35"/>
      <c r="G32" s="35"/>
      <c r="H32" s="35"/>
      <c r="I32" s="35"/>
    </row>
    <row r="33" spans="1:9" x14ac:dyDescent="0.2">
      <c r="A33" s="29" t="s">
        <v>7</v>
      </c>
      <c r="B33" s="30"/>
      <c r="C33" s="34">
        <f>+C22+C23-C24+C31</f>
        <v>0</v>
      </c>
      <c r="D33" s="34">
        <f t="shared" ref="D33:I33" si="2">+D22+D23-D24+D31</f>
        <v>0</v>
      </c>
      <c r="E33" s="34">
        <f>+E22+E23-E24+E31</f>
        <v>394602</v>
      </c>
      <c r="F33" s="34">
        <f t="shared" si="2"/>
        <v>391311</v>
      </c>
      <c r="G33" s="34">
        <f>+G22+G23-G24+G31</f>
        <v>391311</v>
      </c>
      <c r="H33" s="34">
        <f>+H22+H23-H24+H31</f>
        <v>391311</v>
      </c>
      <c r="I33" s="34">
        <f t="shared" si="2"/>
        <v>391311</v>
      </c>
    </row>
    <row r="34" spans="1:9" x14ac:dyDescent="0.2">
      <c r="A34" s="39"/>
      <c r="B34" s="40"/>
      <c r="C34" s="41"/>
      <c r="D34" s="42"/>
      <c r="E34" s="42"/>
      <c r="F34" s="35"/>
      <c r="G34" s="35"/>
      <c r="H34" s="35"/>
      <c r="I34" s="35"/>
    </row>
    <row r="35" spans="1:9" x14ac:dyDescent="0.2">
      <c r="A35" s="29" t="s">
        <v>24</v>
      </c>
      <c r="B35" s="30"/>
      <c r="C35" s="41"/>
      <c r="D35" s="42"/>
      <c r="E35" s="42">
        <v>49151</v>
      </c>
      <c r="F35" s="35">
        <v>11590</v>
      </c>
      <c r="G35" s="35">
        <v>10000</v>
      </c>
      <c r="H35" s="35">
        <v>10000</v>
      </c>
      <c r="I35" s="35">
        <v>10000</v>
      </c>
    </row>
    <row r="36" spans="1:9" x14ac:dyDescent="0.2">
      <c r="A36" s="39"/>
      <c r="B36" s="40"/>
      <c r="C36" s="41"/>
      <c r="D36" s="42"/>
      <c r="E36" s="42"/>
      <c r="F36" s="35"/>
      <c r="G36" s="35"/>
      <c r="H36" s="35"/>
      <c r="I36" s="35"/>
    </row>
    <row r="37" spans="1:9" x14ac:dyDescent="0.2">
      <c r="A37" s="29" t="s">
        <v>25</v>
      </c>
      <c r="B37" s="43"/>
      <c r="C37" s="44">
        <f>C33-C35</f>
        <v>0</v>
      </c>
      <c r="D37" s="44">
        <f t="shared" ref="D37:I37" si="3">D33-D35</f>
        <v>0</v>
      </c>
      <c r="E37" s="44">
        <f t="shared" si="3"/>
        <v>345451</v>
      </c>
      <c r="F37" s="45">
        <f t="shared" si="3"/>
        <v>379721</v>
      </c>
      <c r="G37" s="45">
        <f t="shared" si="3"/>
        <v>381311</v>
      </c>
      <c r="H37" s="45">
        <f t="shared" si="3"/>
        <v>381311</v>
      </c>
      <c r="I37" s="45">
        <f t="shared" si="3"/>
        <v>381311</v>
      </c>
    </row>
    <row r="38" spans="1:9" x14ac:dyDescent="0.2">
      <c r="A38" s="120"/>
      <c r="B38" s="120"/>
      <c r="C38" s="121"/>
      <c r="D38" s="121"/>
      <c r="E38" s="121"/>
      <c r="F38" s="121"/>
      <c r="G38" s="121"/>
      <c r="H38" s="121"/>
      <c r="I38" s="121"/>
    </row>
    <row r="39" spans="1:9" x14ac:dyDescent="0.2">
      <c r="A39" s="122" t="s">
        <v>26</v>
      </c>
      <c r="B39" s="115"/>
      <c r="C39" s="123"/>
      <c r="D39" s="123"/>
      <c r="E39" s="124"/>
      <c r="F39" s="124"/>
      <c r="G39" s="124"/>
      <c r="H39" s="124"/>
      <c r="I39" s="124"/>
    </row>
    <row r="40" spans="1:9" x14ac:dyDescent="0.2">
      <c r="A40" s="125" t="s">
        <v>33</v>
      </c>
      <c r="B40" s="116"/>
      <c r="C40" s="126"/>
      <c r="D40" s="126"/>
      <c r="E40" s="117"/>
      <c r="F40" s="117"/>
      <c r="G40" s="117"/>
      <c r="H40" s="117"/>
      <c r="I40" s="117"/>
    </row>
    <row r="41" spans="1:9" x14ac:dyDescent="0.2">
      <c r="A41" s="7"/>
      <c r="B41" s="2"/>
      <c r="C41" s="8"/>
      <c r="D41" s="8"/>
      <c r="E41" s="8"/>
      <c r="F41" s="8"/>
      <c r="G41" s="8"/>
      <c r="H41" s="8"/>
      <c r="I41" s="8"/>
    </row>
    <row r="42" spans="1:9" x14ac:dyDescent="0.2">
      <c r="A42" s="7" t="s">
        <v>6</v>
      </c>
      <c r="B42" s="2"/>
      <c r="C42" s="9"/>
      <c r="D42" s="9"/>
      <c r="E42" s="8"/>
      <c r="F42" s="8"/>
      <c r="G42" s="8"/>
      <c r="H42" s="8"/>
      <c r="I42" s="8"/>
    </row>
    <row r="43" spans="1:9" x14ac:dyDescent="0.2">
      <c r="A43" s="7"/>
      <c r="B43" s="2"/>
      <c r="C43" s="9"/>
      <c r="D43" s="9"/>
      <c r="E43" s="8"/>
      <c r="F43" s="8"/>
      <c r="G43" s="8"/>
      <c r="H43" s="8"/>
      <c r="I43" s="8"/>
    </row>
    <row r="44" spans="1:9" x14ac:dyDescent="0.2">
      <c r="A44" s="5" t="s">
        <v>8</v>
      </c>
      <c r="B44" s="3"/>
      <c r="C44" s="9"/>
      <c r="D44" s="9"/>
      <c r="E44" s="8"/>
      <c r="F44" s="8"/>
      <c r="G44" s="8"/>
      <c r="H44" s="8"/>
      <c r="I44" s="8"/>
    </row>
    <row r="45" spans="1:9" x14ac:dyDescent="0.2">
      <c r="A45" s="6" t="s">
        <v>9</v>
      </c>
      <c r="B45" s="4"/>
      <c r="C45" s="9"/>
      <c r="D45" s="9"/>
      <c r="E45" s="8"/>
      <c r="F45" s="8"/>
      <c r="G45" s="8"/>
      <c r="H45" s="8"/>
      <c r="I45" s="8"/>
    </row>
  </sheetData>
  <sheetProtection selectLockedCells="1"/>
  <mergeCells count="2">
    <mergeCell ref="A11:I11"/>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67</v>
      </c>
      <c r="C3" s="23"/>
      <c r="D3" s="23"/>
      <c r="E3" s="11"/>
      <c r="F3" s="10"/>
      <c r="G3" s="24" t="s">
        <v>15</v>
      </c>
      <c r="H3" s="25" t="s">
        <v>123</v>
      </c>
      <c r="I3" s="26"/>
    </row>
    <row r="4" spans="1:9" x14ac:dyDescent="0.2">
      <c r="A4" s="10" t="s">
        <v>16</v>
      </c>
      <c r="B4" s="12" t="s">
        <v>106</v>
      </c>
      <c r="C4" s="23"/>
      <c r="D4" s="23"/>
      <c r="E4" s="11"/>
      <c r="F4" s="10"/>
      <c r="G4" s="24" t="s">
        <v>18</v>
      </c>
      <c r="H4" s="23" t="s">
        <v>39</v>
      </c>
      <c r="I4" s="23"/>
    </row>
    <row r="5" spans="1:9" x14ac:dyDescent="0.2">
      <c r="A5" s="10" t="s">
        <v>17</v>
      </c>
      <c r="B5" s="12" t="s">
        <v>69</v>
      </c>
      <c r="C5" s="26"/>
      <c r="D5" s="26"/>
      <c r="E5" s="11"/>
      <c r="F5" s="10"/>
      <c r="G5" s="24" t="s">
        <v>19</v>
      </c>
      <c r="H5" s="25" t="s">
        <v>107</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108</v>
      </c>
      <c r="B9" s="10"/>
      <c r="C9" s="11"/>
      <c r="D9" s="11"/>
      <c r="E9" s="11"/>
      <c r="F9" s="11"/>
      <c r="G9" s="11"/>
      <c r="H9" s="11"/>
      <c r="I9" s="11"/>
    </row>
    <row r="10" spans="1:9" x14ac:dyDescent="0.2">
      <c r="A10" s="10" t="s">
        <v>21</v>
      </c>
      <c r="B10" s="10"/>
      <c r="C10" s="11"/>
      <c r="D10" s="11"/>
      <c r="E10" s="11"/>
      <c r="F10" s="11"/>
      <c r="G10" s="11"/>
      <c r="H10" s="11"/>
      <c r="I10" s="11"/>
    </row>
    <row r="11" spans="1:9" x14ac:dyDescent="0.2">
      <c r="A11" s="10" t="s">
        <v>109</v>
      </c>
      <c r="B11" s="10"/>
      <c r="C11" s="11"/>
      <c r="D11" s="11"/>
      <c r="E11" s="11"/>
      <c r="F11" s="11"/>
      <c r="G11" s="11"/>
      <c r="H11" s="11"/>
      <c r="I11" s="11"/>
    </row>
    <row r="12" spans="1:9" x14ac:dyDescent="0.2">
      <c r="A12" s="10" t="s">
        <v>23</v>
      </c>
      <c r="B12" s="10"/>
      <c r="C12" s="11"/>
      <c r="D12" s="11"/>
      <c r="E12" s="11"/>
      <c r="F12" s="11"/>
      <c r="G12" s="11"/>
      <c r="H12" s="11"/>
      <c r="I12" s="11"/>
    </row>
    <row r="13" spans="1:9" x14ac:dyDescent="0.2">
      <c r="A13" s="10" t="s">
        <v>110</v>
      </c>
      <c r="B13" s="10"/>
      <c r="C13" s="11"/>
      <c r="D13" s="11"/>
      <c r="E13" s="11"/>
      <c r="F13" s="11"/>
      <c r="G13" s="11"/>
      <c r="H13" s="11"/>
      <c r="I13" s="11"/>
    </row>
    <row r="14" spans="1:9" x14ac:dyDescent="0.2">
      <c r="A14" s="10" t="s">
        <v>111</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6886152</v>
      </c>
      <c r="D23" s="35">
        <f t="shared" ref="D23:I23" si="0">C34</f>
        <v>7730326</v>
      </c>
      <c r="E23" s="35">
        <f t="shared" si="0"/>
        <v>8627853</v>
      </c>
      <c r="F23" s="35">
        <f t="shared" si="0"/>
        <v>9453719</v>
      </c>
      <c r="G23" s="35">
        <f t="shared" si="0"/>
        <v>10500643</v>
      </c>
      <c r="H23" s="35">
        <f t="shared" si="0"/>
        <v>11600643</v>
      </c>
      <c r="I23" s="35">
        <f t="shared" si="0"/>
        <v>12700643</v>
      </c>
    </row>
    <row r="24" spans="1:9" x14ac:dyDescent="0.2">
      <c r="A24" s="29" t="s">
        <v>2</v>
      </c>
      <c r="B24" s="30"/>
      <c r="C24" s="34">
        <v>844174</v>
      </c>
      <c r="D24" s="35">
        <v>897527</v>
      </c>
      <c r="E24" s="35">
        <v>825866</v>
      </c>
      <c r="F24" s="35">
        <v>1046924</v>
      </c>
      <c r="G24" s="35">
        <v>1100000</v>
      </c>
      <c r="H24" s="35">
        <v>1100000</v>
      </c>
      <c r="I24" s="35">
        <v>1100000</v>
      </c>
    </row>
    <row r="25" spans="1:9" x14ac:dyDescent="0.2">
      <c r="A25" s="29" t="s">
        <v>3</v>
      </c>
      <c r="B25" s="30"/>
      <c r="C25" s="34">
        <v>0</v>
      </c>
      <c r="D25" s="35">
        <v>0</v>
      </c>
      <c r="E25" s="35">
        <v>0</v>
      </c>
      <c r="F25" s="34"/>
      <c r="G25" s="35">
        <v>0</v>
      </c>
      <c r="H25" s="35">
        <v>0</v>
      </c>
      <c r="I25" s="35">
        <v>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7730326</v>
      </c>
      <c r="D34" s="34">
        <f t="shared" ref="D34:I34" si="2">+D23+D24-D25+D32</f>
        <v>8627853</v>
      </c>
      <c r="E34" s="34">
        <f>+E23+E24-E25+E32</f>
        <v>9453719</v>
      </c>
      <c r="F34" s="34">
        <f t="shared" si="2"/>
        <v>10500643</v>
      </c>
      <c r="G34" s="34">
        <f>+G23+G24-G25+G32</f>
        <v>11600643</v>
      </c>
      <c r="H34" s="34">
        <f>+H23+H24-H25+H32</f>
        <v>12700643</v>
      </c>
      <c r="I34" s="34">
        <f t="shared" si="2"/>
        <v>13800643</v>
      </c>
    </row>
    <row r="35" spans="1:9" x14ac:dyDescent="0.2">
      <c r="A35" s="39"/>
      <c r="B35" s="40"/>
      <c r="C35" s="41"/>
      <c r="D35" s="42"/>
      <c r="E35" s="42"/>
      <c r="F35" s="35"/>
      <c r="G35" s="35"/>
      <c r="H35" s="35"/>
      <c r="I35" s="35"/>
    </row>
    <row r="36" spans="1:9" x14ac:dyDescent="0.2">
      <c r="A36" s="29" t="s">
        <v>24</v>
      </c>
      <c r="B36" s="30"/>
      <c r="C36" s="41"/>
      <c r="D36" s="42"/>
      <c r="E36" s="42"/>
      <c r="F36" s="35"/>
      <c r="G36" s="35">
        <v>0</v>
      </c>
      <c r="H36" s="35">
        <v>0</v>
      </c>
      <c r="I36" s="35">
        <v>0</v>
      </c>
    </row>
    <row r="37" spans="1:9" x14ac:dyDescent="0.2">
      <c r="A37" s="39"/>
      <c r="B37" s="40"/>
      <c r="C37" s="41"/>
      <c r="D37" s="42"/>
      <c r="E37" s="42"/>
      <c r="F37" s="35"/>
      <c r="G37" s="35"/>
      <c r="H37" s="35"/>
      <c r="I37" s="35"/>
    </row>
    <row r="38" spans="1:9" x14ac:dyDescent="0.2">
      <c r="A38" s="29" t="s">
        <v>25</v>
      </c>
      <c r="B38" s="43"/>
      <c r="C38" s="44">
        <f>C34-C36</f>
        <v>7730326</v>
      </c>
      <c r="D38" s="44">
        <f t="shared" ref="D38:I38" si="3">D34-D36</f>
        <v>8627853</v>
      </c>
      <c r="E38" s="44">
        <f t="shared" si="3"/>
        <v>9453719</v>
      </c>
      <c r="F38" s="45">
        <f t="shared" si="3"/>
        <v>10500643</v>
      </c>
      <c r="G38" s="45">
        <f t="shared" si="3"/>
        <v>11600643</v>
      </c>
      <c r="H38" s="45">
        <f t="shared" si="3"/>
        <v>12700643</v>
      </c>
      <c r="I38" s="45">
        <f t="shared" si="3"/>
        <v>13800643</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67</v>
      </c>
      <c r="C3" s="23"/>
      <c r="D3" s="23"/>
      <c r="E3" s="11"/>
      <c r="F3" s="10"/>
      <c r="G3" s="24" t="s">
        <v>15</v>
      </c>
      <c r="H3" s="25" t="s">
        <v>123</v>
      </c>
      <c r="I3" s="26"/>
    </row>
    <row r="4" spans="1:9" x14ac:dyDescent="0.2">
      <c r="A4" s="10" t="s">
        <v>16</v>
      </c>
      <c r="B4" s="12" t="s">
        <v>112</v>
      </c>
      <c r="C4" s="23"/>
      <c r="D4" s="23"/>
      <c r="E4" s="11"/>
      <c r="F4" s="10"/>
      <c r="G4" s="24" t="s">
        <v>18</v>
      </c>
      <c r="H4" s="23" t="s">
        <v>39</v>
      </c>
      <c r="I4" s="23"/>
    </row>
    <row r="5" spans="1:9" x14ac:dyDescent="0.2">
      <c r="A5" s="10" t="s">
        <v>17</v>
      </c>
      <c r="B5" s="12" t="s">
        <v>69</v>
      </c>
      <c r="C5" s="26"/>
      <c r="D5" s="26"/>
      <c r="E5" s="11"/>
      <c r="F5" s="10"/>
      <c r="G5" s="24" t="s">
        <v>19</v>
      </c>
      <c r="H5" s="25" t="s">
        <v>113</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108</v>
      </c>
      <c r="B9" s="10"/>
      <c r="C9" s="11"/>
      <c r="D9" s="11"/>
      <c r="E9" s="11"/>
      <c r="F9" s="11"/>
      <c r="G9" s="11"/>
      <c r="H9" s="11"/>
      <c r="I9" s="11"/>
    </row>
    <row r="10" spans="1:9" x14ac:dyDescent="0.2">
      <c r="A10" s="10" t="s">
        <v>21</v>
      </c>
      <c r="B10" s="10"/>
      <c r="C10" s="11"/>
      <c r="D10" s="11"/>
      <c r="E10" s="11"/>
      <c r="F10" s="11"/>
      <c r="G10" s="11"/>
      <c r="H10" s="11"/>
      <c r="I10" s="11"/>
    </row>
    <row r="11" spans="1:9" x14ac:dyDescent="0.2">
      <c r="A11" s="10" t="s">
        <v>114</v>
      </c>
      <c r="B11" s="10"/>
      <c r="C11" s="11"/>
      <c r="D11" s="11"/>
      <c r="E11" s="11"/>
      <c r="F11" s="11"/>
      <c r="G11" s="11"/>
      <c r="H11" s="11"/>
      <c r="I11" s="11"/>
    </row>
    <row r="12" spans="1:9" x14ac:dyDescent="0.2">
      <c r="A12" s="10" t="s">
        <v>23</v>
      </c>
      <c r="B12" s="10"/>
      <c r="C12" s="11"/>
      <c r="D12" s="11"/>
      <c r="E12" s="11"/>
      <c r="F12" s="11"/>
      <c r="G12" s="11"/>
      <c r="H12" s="11"/>
      <c r="I12" s="11"/>
    </row>
    <row r="13" spans="1:9" x14ac:dyDescent="0.2">
      <c r="A13" s="10" t="s">
        <v>110</v>
      </c>
      <c r="B13" s="10"/>
      <c r="C13" s="11"/>
      <c r="D13" s="11"/>
      <c r="E13" s="11"/>
      <c r="F13" s="11"/>
      <c r="G13" s="11"/>
      <c r="H13" s="11"/>
      <c r="I13" s="11"/>
    </row>
    <row r="14" spans="1:9" x14ac:dyDescent="0.2">
      <c r="A14" s="10" t="s">
        <v>111</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2062669</v>
      </c>
      <c r="D23" s="35">
        <f t="shared" ref="D23:I23" si="0">C34</f>
        <v>2592633</v>
      </c>
      <c r="E23" s="35">
        <f t="shared" si="0"/>
        <v>3198687</v>
      </c>
      <c r="F23" s="35">
        <f t="shared" si="0"/>
        <v>3735743</v>
      </c>
      <c r="G23" s="35">
        <f t="shared" si="0"/>
        <v>4244772</v>
      </c>
      <c r="H23" s="35">
        <f t="shared" si="0"/>
        <v>4644772</v>
      </c>
      <c r="I23" s="35">
        <f t="shared" si="0"/>
        <v>5044772</v>
      </c>
    </row>
    <row r="24" spans="1:9" x14ac:dyDescent="0.2">
      <c r="A24" s="29" t="s">
        <v>2</v>
      </c>
      <c r="B24" s="30"/>
      <c r="C24" s="34">
        <v>529964</v>
      </c>
      <c r="D24" s="35">
        <v>606054</v>
      </c>
      <c r="E24" s="35">
        <v>537056</v>
      </c>
      <c r="F24" s="35">
        <v>509029</v>
      </c>
      <c r="G24" s="35">
        <v>400000</v>
      </c>
      <c r="H24" s="35">
        <v>400000</v>
      </c>
      <c r="I24" s="35">
        <v>400000</v>
      </c>
    </row>
    <row r="25" spans="1:9" x14ac:dyDescent="0.2">
      <c r="A25" s="29" t="s">
        <v>3</v>
      </c>
      <c r="B25" s="30"/>
      <c r="C25" s="34">
        <v>0</v>
      </c>
      <c r="D25" s="35">
        <v>0</v>
      </c>
      <c r="E25" s="35">
        <v>0</v>
      </c>
      <c r="F25" s="34"/>
      <c r="G25" s="35">
        <v>0</v>
      </c>
      <c r="H25" s="35">
        <v>0</v>
      </c>
      <c r="I25" s="35">
        <v>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2592633</v>
      </c>
      <c r="D34" s="34">
        <f t="shared" ref="D34:I34" si="2">+D23+D24-D25+D32</f>
        <v>3198687</v>
      </c>
      <c r="E34" s="34">
        <f>+E23+E24-E25+E32</f>
        <v>3735743</v>
      </c>
      <c r="F34" s="34">
        <f t="shared" si="2"/>
        <v>4244772</v>
      </c>
      <c r="G34" s="34">
        <f>+G23+G24-G25+G32</f>
        <v>4644772</v>
      </c>
      <c r="H34" s="34">
        <f>+H23+H24-H25+H32</f>
        <v>5044772</v>
      </c>
      <c r="I34" s="34">
        <f t="shared" si="2"/>
        <v>5444772</v>
      </c>
    </row>
    <row r="35" spans="1:9" x14ac:dyDescent="0.2">
      <c r="A35" s="39"/>
      <c r="B35" s="40"/>
      <c r="C35" s="41"/>
      <c r="D35" s="42"/>
      <c r="E35" s="42"/>
      <c r="F35" s="35"/>
      <c r="G35" s="35"/>
      <c r="H35" s="35"/>
      <c r="I35" s="35"/>
    </row>
    <row r="36" spans="1:9" x14ac:dyDescent="0.2">
      <c r="A36" s="29" t="s">
        <v>24</v>
      </c>
      <c r="B36" s="30"/>
      <c r="C36" s="41"/>
      <c r="D36" s="42"/>
      <c r="E36" s="42"/>
      <c r="F36" s="35"/>
      <c r="G36" s="35">
        <v>0</v>
      </c>
      <c r="H36" s="35">
        <v>0</v>
      </c>
      <c r="I36" s="35">
        <v>0</v>
      </c>
    </row>
    <row r="37" spans="1:9" x14ac:dyDescent="0.2">
      <c r="A37" s="39"/>
      <c r="B37" s="40"/>
      <c r="C37" s="41"/>
      <c r="D37" s="42"/>
      <c r="E37" s="42"/>
      <c r="F37" s="35"/>
      <c r="G37" s="35"/>
      <c r="H37" s="35"/>
      <c r="I37" s="35"/>
    </row>
    <row r="38" spans="1:9" x14ac:dyDescent="0.2">
      <c r="A38" s="29" t="s">
        <v>25</v>
      </c>
      <c r="B38" s="43"/>
      <c r="C38" s="44">
        <f>C34-C36</f>
        <v>2592633</v>
      </c>
      <c r="D38" s="44">
        <f t="shared" ref="D38:I38" si="3">D34-D36</f>
        <v>3198687</v>
      </c>
      <c r="E38" s="44">
        <f t="shared" si="3"/>
        <v>3735743</v>
      </c>
      <c r="F38" s="45">
        <f t="shared" si="3"/>
        <v>4244772</v>
      </c>
      <c r="G38" s="45">
        <f t="shared" si="3"/>
        <v>4644772</v>
      </c>
      <c r="H38" s="45">
        <f t="shared" si="3"/>
        <v>5044772</v>
      </c>
      <c r="I38" s="45">
        <f t="shared" si="3"/>
        <v>5444772</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67</v>
      </c>
      <c r="C3" s="23"/>
      <c r="D3" s="23"/>
      <c r="E3" s="11"/>
      <c r="F3" s="10"/>
      <c r="G3" s="24" t="s">
        <v>15</v>
      </c>
      <c r="H3" s="25" t="s">
        <v>123</v>
      </c>
      <c r="I3" s="26"/>
    </row>
    <row r="4" spans="1:9" x14ac:dyDescent="0.2">
      <c r="A4" s="10" t="s">
        <v>16</v>
      </c>
      <c r="B4" s="12" t="s">
        <v>115</v>
      </c>
      <c r="C4" s="23"/>
      <c r="D4" s="23"/>
      <c r="E4" s="11"/>
      <c r="F4" s="10"/>
      <c r="G4" s="24" t="s">
        <v>18</v>
      </c>
      <c r="H4" s="23" t="s">
        <v>39</v>
      </c>
      <c r="I4" s="23"/>
    </row>
    <row r="5" spans="1:9" x14ac:dyDescent="0.2">
      <c r="A5" s="10" t="s">
        <v>17</v>
      </c>
      <c r="B5" s="12" t="s">
        <v>69</v>
      </c>
      <c r="C5" s="26"/>
      <c r="D5" s="26"/>
      <c r="E5" s="11"/>
      <c r="F5" s="10"/>
      <c r="G5" s="24" t="s">
        <v>19</v>
      </c>
      <c r="H5" s="25" t="s">
        <v>116</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108</v>
      </c>
      <c r="B9" s="10"/>
      <c r="C9" s="11"/>
      <c r="D9" s="11"/>
      <c r="E9" s="11"/>
      <c r="F9" s="11"/>
      <c r="G9" s="11"/>
      <c r="H9" s="11"/>
      <c r="I9" s="11"/>
    </row>
    <row r="10" spans="1:9" x14ac:dyDescent="0.2">
      <c r="A10" s="10" t="s">
        <v>21</v>
      </c>
      <c r="B10" s="10"/>
      <c r="C10" s="11"/>
      <c r="D10" s="11"/>
      <c r="E10" s="11"/>
      <c r="F10" s="11"/>
      <c r="G10" s="11"/>
      <c r="H10" s="11"/>
      <c r="I10" s="11"/>
    </row>
    <row r="11" spans="1:9" x14ac:dyDescent="0.2">
      <c r="A11" s="10" t="s">
        <v>117</v>
      </c>
      <c r="B11" s="10"/>
      <c r="C11" s="11"/>
      <c r="D11" s="11"/>
      <c r="E11" s="11"/>
      <c r="F11" s="11"/>
      <c r="G11" s="11"/>
      <c r="H11" s="11"/>
      <c r="I11" s="11"/>
    </row>
    <row r="12" spans="1:9" x14ac:dyDescent="0.2">
      <c r="A12" s="10" t="s">
        <v>23</v>
      </c>
      <c r="B12" s="10"/>
      <c r="C12" s="11"/>
      <c r="D12" s="11"/>
      <c r="E12" s="11"/>
      <c r="F12" s="11"/>
      <c r="G12" s="11"/>
      <c r="H12" s="11"/>
      <c r="I12" s="11"/>
    </row>
    <row r="13" spans="1:9" x14ac:dyDescent="0.2">
      <c r="A13" s="10" t="s">
        <v>118</v>
      </c>
      <c r="B13" s="10"/>
      <c r="C13" s="11"/>
      <c r="D13" s="11"/>
      <c r="E13" s="11"/>
      <c r="F13" s="11"/>
      <c r="G13" s="11"/>
      <c r="H13" s="11"/>
      <c r="I13" s="11"/>
    </row>
    <row r="14" spans="1:9" x14ac:dyDescent="0.2">
      <c r="A14" s="10" t="s">
        <v>111</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5797707</v>
      </c>
      <c r="D23" s="35">
        <f t="shared" ref="D23:I23" si="0">C34</f>
        <v>6702325</v>
      </c>
      <c r="E23" s="35">
        <f t="shared" si="0"/>
        <v>7629895</v>
      </c>
      <c r="F23" s="35">
        <f t="shared" si="0"/>
        <v>8729358</v>
      </c>
      <c r="G23" s="35">
        <f t="shared" si="0"/>
        <v>10061679</v>
      </c>
      <c r="H23" s="35">
        <f t="shared" si="0"/>
        <v>11361679</v>
      </c>
      <c r="I23" s="35">
        <f t="shared" si="0"/>
        <v>12661679</v>
      </c>
    </row>
    <row r="24" spans="1:9" x14ac:dyDescent="0.2">
      <c r="A24" s="29" t="s">
        <v>2</v>
      </c>
      <c r="B24" s="30"/>
      <c r="C24" s="34">
        <v>904618</v>
      </c>
      <c r="D24" s="35">
        <v>927570</v>
      </c>
      <c r="E24" s="35">
        <v>1099463</v>
      </c>
      <c r="F24" s="35">
        <v>1332321</v>
      </c>
      <c r="G24" s="35">
        <v>1300000</v>
      </c>
      <c r="H24" s="35">
        <v>1300000</v>
      </c>
      <c r="I24" s="35">
        <v>1300000</v>
      </c>
    </row>
    <row r="25" spans="1:9" x14ac:dyDescent="0.2">
      <c r="A25" s="29" t="s">
        <v>3</v>
      </c>
      <c r="B25" s="30"/>
      <c r="C25" s="34">
        <v>0</v>
      </c>
      <c r="D25" s="35">
        <v>0</v>
      </c>
      <c r="E25" s="35">
        <v>0</v>
      </c>
      <c r="F25" s="34">
        <v>0</v>
      </c>
      <c r="G25" s="35">
        <v>0</v>
      </c>
      <c r="H25" s="35">
        <v>0</v>
      </c>
      <c r="I25" s="35">
        <v>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6702325</v>
      </c>
      <c r="D34" s="34">
        <f t="shared" ref="D34:I34" si="2">+D23+D24-D25+D32</f>
        <v>7629895</v>
      </c>
      <c r="E34" s="34">
        <f>+E23+E24-E25+E32</f>
        <v>8729358</v>
      </c>
      <c r="F34" s="34">
        <f t="shared" si="2"/>
        <v>10061679</v>
      </c>
      <c r="G34" s="34">
        <f>+G23+G24-G25+G32</f>
        <v>11361679</v>
      </c>
      <c r="H34" s="34">
        <f>+H23+H24-H25+H32</f>
        <v>12661679</v>
      </c>
      <c r="I34" s="34">
        <f t="shared" si="2"/>
        <v>13961679</v>
      </c>
    </row>
    <row r="35" spans="1:9" x14ac:dyDescent="0.2">
      <c r="A35" s="39"/>
      <c r="B35" s="40"/>
      <c r="C35" s="41"/>
      <c r="D35" s="42"/>
      <c r="E35" s="42"/>
      <c r="F35" s="35"/>
      <c r="G35" s="35"/>
      <c r="H35" s="35"/>
      <c r="I35" s="35"/>
    </row>
    <row r="36" spans="1:9" x14ac:dyDescent="0.2">
      <c r="A36" s="29" t="s">
        <v>24</v>
      </c>
      <c r="B36" s="30"/>
      <c r="C36" s="41"/>
      <c r="D36" s="42"/>
      <c r="E36" s="42"/>
      <c r="F36" s="35"/>
      <c r="G36" s="35">
        <v>0</v>
      </c>
      <c r="H36" s="35">
        <v>0</v>
      </c>
      <c r="I36" s="35">
        <v>0</v>
      </c>
    </row>
    <row r="37" spans="1:9" x14ac:dyDescent="0.2">
      <c r="A37" s="39"/>
      <c r="B37" s="40"/>
      <c r="C37" s="41"/>
      <c r="D37" s="42"/>
      <c r="E37" s="42"/>
      <c r="F37" s="35"/>
      <c r="G37" s="35"/>
      <c r="H37" s="35"/>
      <c r="I37" s="35"/>
    </row>
    <row r="38" spans="1:9" x14ac:dyDescent="0.2">
      <c r="A38" s="29" t="s">
        <v>25</v>
      </c>
      <c r="B38" s="43"/>
      <c r="C38" s="44">
        <f>C34-C36</f>
        <v>6702325</v>
      </c>
      <c r="D38" s="44">
        <f t="shared" ref="D38:I38" si="3">D34-D36</f>
        <v>7629895</v>
      </c>
      <c r="E38" s="44">
        <f t="shared" si="3"/>
        <v>8729358</v>
      </c>
      <c r="F38" s="45">
        <f t="shared" si="3"/>
        <v>10061679</v>
      </c>
      <c r="G38" s="45">
        <f t="shared" si="3"/>
        <v>11361679</v>
      </c>
      <c r="H38" s="45">
        <f t="shared" si="3"/>
        <v>12661679</v>
      </c>
      <c r="I38" s="45">
        <f t="shared" si="3"/>
        <v>13961679</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I12" sqref="I12"/>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67</v>
      </c>
      <c r="C3" s="23"/>
      <c r="D3" s="23"/>
      <c r="E3" s="11"/>
      <c r="F3" s="10"/>
      <c r="G3" s="24" t="s">
        <v>15</v>
      </c>
      <c r="H3" s="25" t="s">
        <v>123</v>
      </c>
      <c r="I3" s="26"/>
    </row>
    <row r="4" spans="1:9" x14ac:dyDescent="0.2">
      <c r="A4" s="10" t="s">
        <v>16</v>
      </c>
      <c r="B4" s="12" t="s">
        <v>119</v>
      </c>
      <c r="C4" s="23"/>
      <c r="D4" s="23"/>
      <c r="E4" s="11"/>
      <c r="F4" s="10"/>
      <c r="G4" s="24" t="s">
        <v>18</v>
      </c>
      <c r="H4" s="23" t="s">
        <v>39</v>
      </c>
      <c r="I4" s="23"/>
    </row>
    <row r="5" spans="1:9" x14ac:dyDescent="0.2">
      <c r="A5" s="10" t="s">
        <v>17</v>
      </c>
      <c r="B5" s="12" t="s">
        <v>69</v>
      </c>
      <c r="C5" s="26"/>
      <c r="D5" s="26"/>
      <c r="E5" s="11"/>
      <c r="F5" s="10"/>
      <c r="G5" s="24" t="s">
        <v>19</v>
      </c>
      <c r="H5" s="25" t="s">
        <v>120</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108</v>
      </c>
      <c r="B9" s="10"/>
      <c r="C9" s="11"/>
      <c r="D9" s="11"/>
      <c r="E9" s="11"/>
      <c r="F9" s="11"/>
      <c r="G9" s="11"/>
      <c r="H9" s="11"/>
      <c r="I9" s="11"/>
    </row>
    <row r="10" spans="1:9" x14ac:dyDescent="0.2">
      <c r="A10" s="10" t="s">
        <v>21</v>
      </c>
      <c r="B10" s="10"/>
      <c r="C10" s="11"/>
      <c r="D10" s="11"/>
      <c r="E10" s="11"/>
      <c r="F10" s="11"/>
      <c r="G10" s="11"/>
      <c r="H10" s="11"/>
      <c r="I10" s="11"/>
    </row>
    <row r="11" spans="1:9" x14ac:dyDescent="0.2">
      <c r="A11" s="10" t="s">
        <v>121</v>
      </c>
      <c r="B11" s="10"/>
      <c r="C11" s="11"/>
      <c r="D11" s="11"/>
      <c r="E11" s="11"/>
      <c r="F11" s="11"/>
      <c r="G11" s="11"/>
      <c r="H11" s="11"/>
      <c r="I11" s="11"/>
    </row>
    <row r="12" spans="1:9" x14ac:dyDescent="0.2">
      <c r="A12" s="10" t="s">
        <v>23</v>
      </c>
      <c r="B12" s="10"/>
      <c r="C12" s="11"/>
      <c r="D12" s="11"/>
      <c r="E12" s="11"/>
      <c r="F12" s="11"/>
      <c r="G12" s="11"/>
      <c r="H12" s="11"/>
      <c r="I12" s="11"/>
    </row>
    <row r="13" spans="1:9" x14ac:dyDescent="0.2">
      <c r="A13" s="10" t="s">
        <v>110</v>
      </c>
      <c r="B13" s="10"/>
      <c r="C13" s="11"/>
      <c r="D13" s="11"/>
      <c r="E13" s="11"/>
      <c r="F13" s="11"/>
      <c r="G13" s="11"/>
      <c r="H13" s="11"/>
      <c r="I13" s="11"/>
    </row>
    <row r="14" spans="1:9" x14ac:dyDescent="0.2">
      <c r="A14" s="10" t="s">
        <v>111</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3246644</v>
      </c>
      <c r="D23" s="35">
        <f t="shared" ref="D23:I23" si="0">C34</f>
        <v>3712077</v>
      </c>
      <c r="E23" s="35">
        <f t="shared" si="0"/>
        <v>4153669</v>
      </c>
      <c r="F23" s="35">
        <f t="shared" si="0"/>
        <v>4613132</v>
      </c>
      <c r="G23" s="35">
        <f t="shared" si="0"/>
        <v>5060568</v>
      </c>
      <c r="H23" s="35">
        <f t="shared" si="0"/>
        <v>5560568</v>
      </c>
      <c r="I23" s="35">
        <f t="shared" si="0"/>
        <v>6060568</v>
      </c>
    </row>
    <row r="24" spans="1:9" x14ac:dyDescent="0.2">
      <c r="A24" s="29" t="s">
        <v>2</v>
      </c>
      <c r="B24" s="30"/>
      <c r="C24" s="34">
        <v>465433</v>
      </c>
      <c r="D24" s="35">
        <v>441592</v>
      </c>
      <c r="E24" s="35">
        <v>459463</v>
      </c>
      <c r="F24" s="35">
        <v>447436</v>
      </c>
      <c r="G24" s="35">
        <v>500000</v>
      </c>
      <c r="H24" s="35">
        <v>500000</v>
      </c>
      <c r="I24" s="35">
        <v>500000</v>
      </c>
    </row>
    <row r="25" spans="1:9" x14ac:dyDescent="0.2">
      <c r="A25" s="29" t="s">
        <v>3</v>
      </c>
      <c r="B25" s="30"/>
      <c r="C25" s="34">
        <v>0</v>
      </c>
      <c r="D25" s="35">
        <v>0</v>
      </c>
      <c r="E25" s="35">
        <v>0</v>
      </c>
      <c r="F25" s="34">
        <v>0</v>
      </c>
      <c r="G25" s="35">
        <v>0</v>
      </c>
      <c r="H25" s="35">
        <v>0</v>
      </c>
      <c r="I25" s="35">
        <v>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3712077</v>
      </c>
      <c r="D34" s="34">
        <f t="shared" ref="D34:I34" si="2">+D23+D24-D25+D32</f>
        <v>4153669</v>
      </c>
      <c r="E34" s="34">
        <f>+E23+E24-E25+E32</f>
        <v>4613132</v>
      </c>
      <c r="F34" s="34">
        <f t="shared" si="2"/>
        <v>5060568</v>
      </c>
      <c r="G34" s="34">
        <f>+G23+G24-G25+G32</f>
        <v>5560568</v>
      </c>
      <c r="H34" s="34">
        <f>+H23+H24-H25+H32</f>
        <v>6060568</v>
      </c>
      <c r="I34" s="34">
        <f t="shared" si="2"/>
        <v>6560568</v>
      </c>
    </row>
    <row r="35" spans="1:9" x14ac:dyDescent="0.2">
      <c r="A35" s="39"/>
      <c r="B35" s="40"/>
      <c r="C35" s="41"/>
      <c r="D35" s="42"/>
      <c r="E35" s="42"/>
      <c r="F35" s="35"/>
      <c r="G35" s="35"/>
      <c r="H35" s="35"/>
      <c r="I35" s="35"/>
    </row>
    <row r="36" spans="1:9" x14ac:dyDescent="0.2">
      <c r="A36" s="29" t="s">
        <v>24</v>
      </c>
      <c r="B36" s="30"/>
      <c r="C36" s="41"/>
      <c r="D36" s="42"/>
      <c r="E36" s="42"/>
      <c r="F36" s="35"/>
      <c r="G36" s="35">
        <v>0</v>
      </c>
      <c r="H36" s="35">
        <v>0</v>
      </c>
      <c r="I36" s="35">
        <v>0</v>
      </c>
    </row>
    <row r="37" spans="1:9" x14ac:dyDescent="0.2">
      <c r="A37" s="39"/>
      <c r="B37" s="40"/>
      <c r="C37" s="41"/>
      <c r="D37" s="42"/>
      <c r="E37" s="42"/>
      <c r="F37" s="35"/>
      <c r="G37" s="35"/>
      <c r="H37" s="35"/>
      <c r="I37" s="35"/>
    </row>
    <row r="38" spans="1:9" x14ac:dyDescent="0.2">
      <c r="A38" s="29" t="s">
        <v>25</v>
      </c>
      <c r="B38" s="43"/>
      <c r="C38" s="44">
        <f>C34-C36</f>
        <v>3712077</v>
      </c>
      <c r="D38" s="44">
        <f t="shared" ref="D38:I38" si="3">D34-D36</f>
        <v>4153669</v>
      </c>
      <c r="E38" s="44">
        <f t="shared" si="3"/>
        <v>4613132</v>
      </c>
      <c r="F38" s="45">
        <f t="shared" si="3"/>
        <v>5060568</v>
      </c>
      <c r="G38" s="45">
        <f t="shared" si="3"/>
        <v>5560568</v>
      </c>
      <c r="H38" s="45">
        <f t="shared" si="3"/>
        <v>6060568</v>
      </c>
      <c r="I38" s="45">
        <f t="shared" si="3"/>
        <v>6560568</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selection activeCell="H30" sqref="H30"/>
    </sheetView>
  </sheetViews>
  <sheetFormatPr defaultColWidth="8.85546875"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3" t="s">
        <v>38</v>
      </c>
      <c r="C2" s="23"/>
      <c r="D2" s="23"/>
      <c r="E2" s="11"/>
      <c r="F2" s="10"/>
      <c r="G2" s="24" t="s">
        <v>14</v>
      </c>
      <c r="H2" s="23" t="s">
        <v>145</v>
      </c>
      <c r="I2" s="23"/>
    </row>
    <row r="3" spans="1:9" x14ac:dyDescent="0.2">
      <c r="A3" s="10" t="s">
        <v>22</v>
      </c>
      <c r="B3" s="23" t="s">
        <v>146</v>
      </c>
      <c r="C3" s="23"/>
      <c r="D3" s="23"/>
      <c r="E3" s="11"/>
      <c r="F3" s="10"/>
      <c r="G3" s="24" t="s">
        <v>15</v>
      </c>
      <c r="H3" s="26" t="s">
        <v>147</v>
      </c>
      <c r="I3" s="26"/>
    </row>
    <row r="4" spans="1:9" x14ac:dyDescent="0.2">
      <c r="A4" s="10" t="s">
        <v>16</v>
      </c>
      <c r="B4" s="23" t="s">
        <v>148</v>
      </c>
      <c r="C4" s="23"/>
      <c r="D4" s="23"/>
      <c r="E4" s="11"/>
      <c r="F4" s="10"/>
      <c r="G4" s="24" t="s">
        <v>18</v>
      </c>
      <c r="H4" s="23" t="s">
        <v>39</v>
      </c>
      <c r="I4" s="23"/>
    </row>
    <row r="5" spans="1:9" x14ac:dyDescent="0.2">
      <c r="A5" s="10" t="s">
        <v>17</v>
      </c>
      <c r="B5" s="23" t="s">
        <v>69</v>
      </c>
      <c r="C5" s="26"/>
      <c r="D5" s="26"/>
      <c r="E5" s="11"/>
      <c r="F5" s="10"/>
      <c r="G5" s="24" t="s">
        <v>19</v>
      </c>
      <c r="H5" s="26" t="s">
        <v>149</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150</v>
      </c>
      <c r="B9" s="10"/>
      <c r="C9" s="11"/>
      <c r="D9" s="11"/>
      <c r="E9" s="11"/>
      <c r="F9" s="11"/>
      <c r="G9" s="11"/>
      <c r="H9" s="11"/>
      <c r="I9" s="11"/>
    </row>
    <row r="10" spans="1:9" x14ac:dyDescent="0.2">
      <c r="A10" s="10" t="s">
        <v>151</v>
      </c>
      <c r="B10" s="10"/>
      <c r="C10" s="11"/>
      <c r="D10" s="11"/>
      <c r="E10" s="11"/>
      <c r="F10" s="11"/>
      <c r="G10" s="11"/>
      <c r="H10" s="11"/>
      <c r="I10" s="11"/>
    </row>
    <row r="11" spans="1:9" x14ac:dyDescent="0.2">
      <c r="A11" s="10" t="s">
        <v>21</v>
      </c>
      <c r="B11" s="10"/>
      <c r="C11" s="11"/>
      <c r="D11" s="11"/>
      <c r="E11" s="11"/>
      <c r="F11" s="11"/>
      <c r="G11" s="11"/>
      <c r="H11" s="11"/>
      <c r="I11" s="11"/>
    </row>
    <row r="12" spans="1:9" x14ac:dyDescent="0.2">
      <c r="A12" s="10" t="s">
        <v>152</v>
      </c>
      <c r="B12" s="10"/>
      <c r="C12" s="11"/>
      <c r="D12" s="11"/>
      <c r="E12" s="11"/>
      <c r="F12" s="11"/>
      <c r="G12" s="11"/>
      <c r="H12" s="11"/>
      <c r="I12" s="11"/>
    </row>
    <row r="13" spans="1:9" x14ac:dyDescent="0.2">
      <c r="A13" s="10" t="s">
        <v>23</v>
      </c>
      <c r="B13" s="10"/>
      <c r="C13" s="11"/>
      <c r="D13" s="11"/>
      <c r="E13" s="11"/>
      <c r="F13" s="11"/>
      <c r="G13" s="11"/>
      <c r="H13" s="11"/>
      <c r="I13" s="11"/>
    </row>
    <row r="14" spans="1:9" x14ac:dyDescent="0.2">
      <c r="A14" s="10" t="s">
        <v>153</v>
      </c>
      <c r="B14" s="10"/>
      <c r="C14" s="11"/>
      <c r="D14" s="11"/>
      <c r="E14" s="11"/>
      <c r="F14" s="11"/>
      <c r="G14" s="11"/>
      <c r="H14" s="11"/>
      <c r="I14" s="11"/>
    </row>
    <row r="15" spans="1:9" x14ac:dyDescent="0.2">
      <c r="A15" s="10" t="s">
        <v>154</v>
      </c>
      <c r="B15" s="10"/>
      <c r="C15" s="11"/>
      <c r="D15" s="11"/>
      <c r="E15" s="11"/>
      <c r="F15" s="11"/>
      <c r="G15" s="11"/>
      <c r="H15" s="11"/>
      <c r="I15" s="11"/>
    </row>
    <row r="16" spans="1:9" x14ac:dyDescent="0.2">
      <c r="A16" s="27" t="s">
        <v>35</v>
      </c>
      <c r="B16" s="10"/>
      <c r="C16" s="11"/>
      <c r="D16" s="11"/>
      <c r="E16" s="11"/>
      <c r="F16" s="11"/>
      <c r="G16" s="11"/>
      <c r="H16" s="11"/>
      <c r="I16" s="11"/>
    </row>
    <row r="17" spans="1:9" x14ac:dyDescent="0.2">
      <c r="A17" s="10"/>
      <c r="B17" s="10"/>
      <c r="C17" s="11"/>
      <c r="D17" s="11"/>
      <c r="E17" s="11"/>
      <c r="F17" s="11"/>
      <c r="G17" s="11"/>
      <c r="H17" s="11"/>
      <c r="I17" s="11"/>
    </row>
    <row r="18" spans="1:9" x14ac:dyDescent="0.2">
      <c r="A18" s="127" t="s">
        <v>155</v>
      </c>
      <c r="B18" s="10"/>
      <c r="C18" s="11"/>
      <c r="D18" s="11"/>
      <c r="E18" s="11"/>
      <c r="F18" s="11"/>
      <c r="G18" s="11"/>
      <c r="H18" s="11"/>
      <c r="I18" s="11"/>
    </row>
    <row r="19" spans="1:9" x14ac:dyDescent="0.2">
      <c r="A19" s="11" t="s">
        <v>156</v>
      </c>
      <c r="B19" s="11"/>
      <c r="C19" s="11"/>
      <c r="D19" s="11"/>
      <c r="E19" s="11"/>
      <c r="F19" s="11"/>
      <c r="G19" s="11"/>
      <c r="H19" s="11"/>
      <c r="I19" s="11"/>
    </row>
    <row r="20" spans="1:9" x14ac:dyDescent="0.2">
      <c r="A20" s="170" t="s">
        <v>12</v>
      </c>
      <c r="B20" s="171"/>
      <c r="C20" s="171"/>
      <c r="D20" s="171"/>
      <c r="E20" s="171"/>
      <c r="F20" s="171"/>
      <c r="G20" s="171"/>
      <c r="H20" s="171"/>
      <c r="I20" s="172"/>
    </row>
    <row r="21" spans="1:9" x14ac:dyDescent="0.2">
      <c r="A21" s="29"/>
      <c r="B21" s="30"/>
      <c r="C21" s="31" t="s">
        <v>27</v>
      </c>
      <c r="D21" s="31" t="s">
        <v>28</v>
      </c>
      <c r="E21" s="31" t="s">
        <v>29</v>
      </c>
      <c r="F21" s="31" t="s">
        <v>30</v>
      </c>
      <c r="G21" s="31" t="s">
        <v>31</v>
      </c>
      <c r="H21" s="31" t="s">
        <v>34</v>
      </c>
      <c r="I21" s="31" t="s">
        <v>37</v>
      </c>
    </row>
    <row r="22" spans="1:9" x14ac:dyDescent="0.2">
      <c r="A22" s="29"/>
      <c r="B22" s="30"/>
      <c r="C22" s="32" t="s">
        <v>10</v>
      </c>
      <c r="D22" s="33" t="s">
        <v>10</v>
      </c>
      <c r="E22" s="32" t="s">
        <v>10</v>
      </c>
      <c r="F22" s="32" t="s">
        <v>10</v>
      </c>
      <c r="G22" s="32" t="s">
        <v>11</v>
      </c>
      <c r="H22" s="32" t="s">
        <v>11</v>
      </c>
      <c r="I22" s="32" t="s">
        <v>11</v>
      </c>
    </row>
    <row r="23" spans="1:9" x14ac:dyDescent="0.2">
      <c r="A23" s="29" t="s">
        <v>0</v>
      </c>
      <c r="B23" s="30"/>
      <c r="C23" s="34"/>
      <c r="D23" s="35"/>
      <c r="E23" s="35"/>
      <c r="F23" s="35"/>
      <c r="G23" s="35"/>
      <c r="H23" s="35"/>
      <c r="I23" s="35"/>
    </row>
    <row r="24" spans="1:9" x14ac:dyDescent="0.2">
      <c r="A24" s="29" t="s">
        <v>1</v>
      </c>
      <c r="B24" s="30"/>
      <c r="C24" s="34">
        <v>8280022</v>
      </c>
      <c r="D24" s="35">
        <f t="shared" ref="D24:I24" si="0">C35</f>
        <v>7229459</v>
      </c>
      <c r="E24" s="35">
        <f t="shared" si="0"/>
        <v>6609851</v>
      </c>
      <c r="F24" s="35">
        <f t="shared" si="0"/>
        <v>6331459</v>
      </c>
      <c r="G24" s="35">
        <f t="shared" si="0"/>
        <v>6174689</v>
      </c>
      <c r="H24" s="35">
        <f t="shared" si="0"/>
        <v>6080023</v>
      </c>
      <c r="I24" s="35">
        <f t="shared" si="0"/>
        <v>5997023</v>
      </c>
    </row>
    <row r="25" spans="1:9" x14ac:dyDescent="0.2">
      <c r="A25" s="29" t="s">
        <v>2</v>
      </c>
      <c r="B25" s="30"/>
      <c r="C25" s="34">
        <v>59983</v>
      </c>
      <c r="D25" s="35">
        <v>29448</v>
      </c>
      <c r="E25" s="35">
        <v>11893</v>
      </c>
      <c r="F25" s="35">
        <v>35740</v>
      </c>
      <c r="G25" s="35">
        <v>35000</v>
      </c>
      <c r="H25" s="35">
        <v>35000</v>
      </c>
      <c r="I25" s="35">
        <v>35000</v>
      </c>
    </row>
    <row r="26" spans="1:9" x14ac:dyDescent="0.2">
      <c r="A26" s="29" t="s">
        <v>3</v>
      </c>
      <c r="B26" s="30"/>
      <c r="C26" s="34">
        <v>1122341</v>
      </c>
      <c r="D26" s="35">
        <v>649056</v>
      </c>
      <c r="E26" s="35">
        <v>290285</v>
      </c>
      <c r="F26" s="34">
        <v>192510</v>
      </c>
      <c r="G26" s="35">
        <v>129666</v>
      </c>
      <c r="H26" s="35">
        <v>118000</v>
      </c>
      <c r="I26" s="35">
        <v>100000</v>
      </c>
    </row>
    <row r="27" spans="1:9" x14ac:dyDescent="0.2">
      <c r="A27" s="29"/>
      <c r="B27" s="30"/>
      <c r="C27" s="34"/>
      <c r="D27" s="35"/>
      <c r="E27" s="35"/>
      <c r="F27" s="35"/>
      <c r="G27" s="35"/>
      <c r="H27" s="35"/>
      <c r="I27" s="35"/>
    </row>
    <row r="28" spans="1:9" x14ac:dyDescent="0.2">
      <c r="A28" s="29" t="s">
        <v>4</v>
      </c>
      <c r="B28" s="26"/>
      <c r="C28" s="36"/>
      <c r="D28" s="36"/>
      <c r="E28" s="36"/>
      <c r="F28" s="36"/>
      <c r="G28" s="36"/>
      <c r="H28" s="36"/>
      <c r="I28" s="34"/>
    </row>
    <row r="29" spans="1:9" x14ac:dyDescent="0.2">
      <c r="A29" s="37" t="s">
        <v>36</v>
      </c>
      <c r="B29" s="30"/>
      <c r="C29" s="34"/>
      <c r="D29" s="38"/>
      <c r="E29" s="36"/>
      <c r="F29" s="36"/>
      <c r="G29" s="36"/>
      <c r="H29" s="36"/>
      <c r="I29" s="34"/>
    </row>
    <row r="30" spans="1:9" x14ac:dyDescent="0.2">
      <c r="A30" s="39"/>
      <c r="B30" s="40"/>
      <c r="C30" s="34">
        <v>11795</v>
      </c>
      <c r="D30" s="35"/>
      <c r="E30" s="35"/>
      <c r="F30" s="35"/>
      <c r="G30" s="35"/>
      <c r="H30" s="35"/>
      <c r="I30" s="35"/>
    </row>
    <row r="31" spans="1:9" x14ac:dyDescent="0.2">
      <c r="A31" s="39"/>
      <c r="B31" s="40"/>
      <c r="C31" s="34"/>
      <c r="D31" s="35"/>
      <c r="E31" s="35"/>
      <c r="F31" s="35"/>
      <c r="G31" s="35"/>
      <c r="H31" s="35"/>
      <c r="I31" s="35"/>
    </row>
    <row r="32" spans="1:9" x14ac:dyDescent="0.2">
      <c r="A32" s="39"/>
      <c r="B32" s="40"/>
      <c r="C32" s="34"/>
      <c r="D32" s="35"/>
      <c r="E32" s="35"/>
      <c r="F32" s="35"/>
      <c r="G32" s="35"/>
      <c r="H32" s="35"/>
      <c r="I32" s="35"/>
    </row>
    <row r="33" spans="1:9" x14ac:dyDescent="0.2">
      <c r="A33" s="29" t="s">
        <v>5</v>
      </c>
      <c r="B33" s="30"/>
      <c r="C33" s="34">
        <f t="shared" ref="C33:I33" si="1">SUM(C30:C32)</f>
        <v>11795</v>
      </c>
      <c r="D33" s="34">
        <f t="shared" si="1"/>
        <v>0</v>
      </c>
      <c r="E33" s="34">
        <f t="shared" si="1"/>
        <v>0</v>
      </c>
      <c r="F33" s="34">
        <f t="shared" si="1"/>
        <v>0</v>
      </c>
      <c r="G33" s="34">
        <f t="shared" si="1"/>
        <v>0</v>
      </c>
      <c r="H33" s="34">
        <f t="shared" si="1"/>
        <v>0</v>
      </c>
      <c r="I33" s="34">
        <f t="shared" si="1"/>
        <v>0</v>
      </c>
    </row>
    <row r="34" spans="1:9" x14ac:dyDescent="0.2">
      <c r="A34" s="29"/>
      <c r="B34" s="30"/>
      <c r="C34" s="34"/>
      <c r="D34" s="35"/>
      <c r="E34" s="35"/>
      <c r="F34" s="35"/>
      <c r="G34" s="35"/>
      <c r="H34" s="35"/>
      <c r="I34" s="35"/>
    </row>
    <row r="35" spans="1:9" x14ac:dyDescent="0.2">
      <c r="A35" s="29" t="s">
        <v>7</v>
      </c>
      <c r="B35" s="30"/>
      <c r="C35" s="34">
        <f>+C24+C25-C26+C33</f>
        <v>7229459</v>
      </c>
      <c r="D35" s="34">
        <f t="shared" ref="D35:I35" si="2">+D24+D25-D26+D33</f>
        <v>6609851</v>
      </c>
      <c r="E35" s="34">
        <f>+E24+E25-E26+E33</f>
        <v>6331459</v>
      </c>
      <c r="F35" s="34">
        <f t="shared" si="2"/>
        <v>6174689</v>
      </c>
      <c r="G35" s="34">
        <f>+G24+G25-G26+G33</f>
        <v>6080023</v>
      </c>
      <c r="H35" s="34">
        <f>+H24+H25-H26+H33</f>
        <v>5997023</v>
      </c>
      <c r="I35" s="34">
        <f t="shared" si="2"/>
        <v>5932023</v>
      </c>
    </row>
    <row r="36" spans="1:9" x14ac:dyDescent="0.2">
      <c r="A36" s="39"/>
      <c r="B36" s="40"/>
      <c r="C36" s="41"/>
      <c r="D36" s="42"/>
      <c r="E36" s="42"/>
      <c r="F36" s="35"/>
      <c r="G36" s="35"/>
      <c r="H36" s="35"/>
      <c r="I36" s="35"/>
    </row>
    <row r="37" spans="1:9" x14ac:dyDescent="0.2">
      <c r="A37" s="29" t="s">
        <v>24</v>
      </c>
      <c r="B37" s="30"/>
      <c r="C37" s="41">
        <v>462336</v>
      </c>
      <c r="D37" s="42">
        <v>579840</v>
      </c>
      <c r="E37" s="42">
        <v>487031</v>
      </c>
      <c r="F37" s="35">
        <v>401074</v>
      </c>
      <c r="G37" s="35">
        <v>389000</v>
      </c>
      <c r="H37" s="35">
        <v>300000</v>
      </c>
      <c r="I37" s="35">
        <v>250000</v>
      </c>
    </row>
    <row r="38" spans="1:9" x14ac:dyDescent="0.2">
      <c r="A38" s="39"/>
      <c r="B38" s="40"/>
      <c r="C38" s="41"/>
      <c r="D38" s="42"/>
      <c r="E38" s="42"/>
      <c r="F38" s="35"/>
      <c r="G38" s="35"/>
      <c r="H38" s="35"/>
      <c r="I38" s="35"/>
    </row>
    <row r="39" spans="1:9" x14ac:dyDescent="0.2">
      <c r="A39" s="29" t="s">
        <v>25</v>
      </c>
      <c r="B39" s="43"/>
      <c r="C39" s="44">
        <f>C35-C37</f>
        <v>6767123</v>
      </c>
      <c r="D39" s="44">
        <f t="shared" ref="D39:I39" si="3">D35-D37</f>
        <v>6030011</v>
      </c>
      <c r="E39" s="44">
        <f t="shared" si="3"/>
        <v>5844428</v>
      </c>
      <c r="F39" s="45">
        <f t="shared" si="3"/>
        <v>5773615</v>
      </c>
      <c r="G39" s="45">
        <f t="shared" si="3"/>
        <v>5691023</v>
      </c>
      <c r="H39" s="45">
        <f t="shared" si="3"/>
        <v>5697023</v>
      </c>
      <c r="I39" s="45">
        <f t="shared" si="3"/>
        <v>5682023</v>
      </c>
    </row>
    <row r="40" spans="1:9" x14ac:dyDescent="0.2">
      <c r="A40" s="46"/>
      <c r="B40" s="46"/>
      <c r="C40" s="47"/>
      <c r="D40" s="47"/>
      <c r="E40" s="47"/>
      <c r="F40" s="47"/>
      <c r="G40" s="47"/>
      <c r="H40" s="47"/>
      <c r="I40" s="47"/>
    </row>
    <row r="41" spans="1:9" x14ac:dyDescent="0.2">
      <c r="A41" s="48" t="s">
        <v>26</v>
      </c>
      <c r="B41" s="23"/>
      <c r="C41" s="49"/>
      <c r="D41" s="49"/>
      <c r="E41" s="49"/>
      <c r="F41" s="49"/>
      <c r="G41" s="49"/>
      <c r="H41" s="49"/>
      <c r="I41" s="49"/>
    </row>
    <row r="42" spans="1:9" x14ac:dyDescent="0.2">
      <c r="A42" s="50" t="s">
        <v>33</v>
      </c>
      <c r="B42" s="40"/>
      <c r="C42" s="42"/>
      <c r="D42" s="42"/>
      <c r="E42" s="42"/>
      <c r="F42" s="42"/>
      <c r="G42" s="42"/>
      <c r="H42" s="42"/>
      <c r="I42" s="42"/>
    </row>
    <row r="43" spans="1:9" x14ac:dyDescent="0.2">
      <c r="A43" s="29"/>
      <c r="B43" s="30"/>
      <c r="C43" s="35"/>
      <c r="D43" s="35"/>
      <c r="E43" s="35"/>
      <c r="F43" s="35"/>
      <c r="G43" s="35"/>
      <c r="H43" s="35"/>
      <c r="I43" s="35"/>
    </row>
    <row r="44" spans="1:9" x14ac:dyDescent="0.2">
      <c r="A44" s="29" t="s">
        <v>6</v>
      </c>
      <c r="B44" s="30"/>
      <c r="C44" s="35"/>
      <c r="D44" s="35"/>
      <c r="E44" s="35"/>
      <c r="F44" s="35"/>
      <c r="G44" s="35"/>
      <c r="H44" s="35"/>
      <c r="I44" s="35"/>
    </row>
    <row r="45" spans="1:9" x14ac:dyDescent="0.2">
      <c r="A45" s="29"/>
      <c r="B45" s="30"/>
      <c r="C45" s="35"/>
      <c r="D45" s="35"/>
      <c r="E45" s="35"/>
      <c r="F45" s="35"/>
      <c r="G45" s="35"/>
      <c r="H45" s="35"/>
      <c r="I45" s="35"/>
    </row>
    <row r="46" spans="1:9" x14ac:dyDescent="0.2">
      <c r="A46" s="51" t="s">
        <v>8</v>
      </c>
      <c r="B46" s="43"/>
      <c r="C46" s="35"/>
      <c r="D46" s="35"/>
      <c r="E46" s="35"/>
      <c r="F46" s="35"/>
      <c r="G46" s="35"/>
      <c r="H46" s="35"/>
      <c r="I46" s="35"/>
    </row>
    <row r="47" spans="1:9" x14ac:dyDescent="0.2">
      <c r="A47" s="52" t="s">
        <v>9</v>
      </c>
      <c r="B47" s="53"/>
      <c r="C47" s="35"/>
      <c r="D47" s="35"/>
      <c r="E47" s="35"/>
      <c r="F47" s="35"/>
      <c r="G47" s="35"/>
      <c r="H47" s="35"/>
      <c r="I47" s="35"/>
    </row>
  </sheetData>
  <sheetProtection selectLockedCells="1"/>
  <mergeCells count="1">
    <mergeCell ref="A20:I20"/>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40</v>
      </c>
      <c r="C3" s="23"/>
      <c r="D3" s="23"/>
      <c r="E3" s="11"/>
      <c r="F3" s="10"/>
      <c r="G3" s="24" t="s">
        <v>15</v>
      </c>
      <c r="H3" s="25" t="s">
        <v>123</v>
      </c>
      <c r="I3" s="26"/>
    </row>
    <row r="4" spans="1:9" x14ac:dyDescent="0.2">
      <c r="A4" s="10" t="s">
        <v>16</v>
      </c>
      <c r="B4" s="12" t="s">
        <v>51</v>
      </c>
      <c r="C4" s="23"/>
      <c r="D4" s="23"/>
      <c r="E4" s="11"/>
      <c r="F4" s="10"/>
      <c r="G4" s="24" t="s">
        <v>18</v>
      </c>
      <c r="H4" s="23" t="s">
        <v>39</v>
      </c>
      <c r="I4" s="23"/>
    </row>
    <row r="5" spans="1:9" x14ac:dyDescent="0.2">
      <c r="A5" s="10" t="s">
        <v>17</v>
      </c>
      <c r="B5" s="12" t="s">
        <v>42</v>
      </c>
      <c r="C5" s="26"/>
      <c r="D5" s="26"/>
      <c r="E5" s="11"/>
      <c r="F5" s="10"/>
      <c r="G5" s="24" t="s">
        <v>19</v>
      </c>
      <c r="H5" s="26" t="s">
        <v>52</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44</v>
      </c>
      <c r="B9" s="10"/>
      <c r="C9" s="11"/>
      <c r="D9" s="11"/>
      <c r="E9" s="11"/>
      <c r="F9" s="11"/>
      <c r="G9" s="11"/>
      <c r="H9" s="11"/>
      <c r="I9" s="11"/>
    </row>
    <row r="10" spans="1:9" x14ac:dyDescent="0.2">
      <c r="A10" s="10" t="s">
        <v>50</v>
      </c>
      <c r="B10" s="10"/>
      <c r="C10" s="11"/>
      <c r="D10" s="11"/>
      <c r="E10" s="11"/>
      <c r="F10" s="11"/>
      <c r="G10" s="11"/>
      <c r="H10" s="11"/>
      <c r="I10" s="11"/>
    </row>
    <row r="11" spans="1:9" x14ac:dyDescent="0.2">
      <c r="A11" s="10" t="s">
        <v>46</v>
      </c>
      <c r="B11" s="10"/>
      <c r="C11" s="11"/>
      <c r="D11" s="11"/>
      <c r="E11" s="11"/>
      <c r="F11" s="11"/>
      <c r="G11" s="11"/>
      <c r="H11" s="11"/>
      <c r="I11" s="11"/>
    </row>
    <row r="12" spans="1:9" x14ac:dyDescent="0.2">
      <c r="A12" s="10" t="s">
        <v>21</v>
      </c>
      <c r="B12" s="10"/>
      <c r="C12" s="11"/>
      <c r="D12" s="11"/>
      <c r="E12" s="11"/>
      <c r="F12" s="11"/>
      <c r="G12" s="11"/>
      <c r="H12" s="11"/>
      <c r="I12" s="11"/>
    </row>
    <row r="13" spans="1:9" x14ac:dyDescent="0.2">
      <c r="A13" s="10" t="s">
        <v>53</v>
      </c>
      <c r="B13" s="10"/>
      <c r="C13" s="11"/>
      <c r="D13" s="11"/>
      <c r="E13" s="11"/>
      <c r="F13" s="11"/>
      <c r="G13" s="11"/>
      <c r="H13" s="11"/>
      <c r="I13" s="11"/>
    </row>
    <row r="14" spans="1:9" x14ac:dyDescent="0.2">
      <c r="A14" s="10" t="s">
        <v>23</v>
      </c>
      <c r="B14" s="10"/>
      <c r="C14" s="11"/>
      <c r="D14" s="11"/>
      <c r="E14" s="11"/>
      <c r="F14" s="11"/>
      <c r="G14" s="11"/>
      <c r="H14" s="11"/>
      <c r="I14" s="11"/>
    </row>
    <row r="15" spans="1:9" x14ac:dyDescent="0.2">
      <c r="A15" s="10" t="s">
        <v>54</v>
      </c>
      <c r="B15" s="10"/>
      <c r="C15" s="11"/>
      <c r="D15" s="11"/>
      <c r="E15" s="11"/>
      <c r="F15" s="11"/>
      <c r="G15" s="11"/>
      <c r="H15" s="11"/>
      <c r="I15" s="11"/>
    </row>
    <row r="16" spans="1:9" x14ac:dyDescent="0.2">
      <c r="A16" s="10" t="s">
        <v>55</v>
      </c>
      <c r="B16" s="10"/>
      <c r="C16" s="11"/>
      <c r="D16" s="11"/>
      <c r="E16" s="11"/>
      <c r="F16" s="11"/>
      <c r="G16" s="11"/>
      <c r="H16" s="11"/>
      <c r="I16" s="11"/>
    </row>
    <row r="17" spans="1:9" x14ac:dyDescent="0.2">
      <c r="A17" s="10" t="s">
        <v>56</v>
      </c>
      <c r="B17" s="10"/>
      <c r="C17" s="11"/>
      <c r="D17" s="11"/>
      <c r="E17" s="11"/>
      <c r="F17" s="11"/>
      <c r="G17" s="11"/>
      <c r="H17" s="11"/>
      <c r="I17" s="11"/>
    </row>
    <row r="18" spans="1:9" x14ac:dyDescent="0.2">
      <c r="A18" s="27" t="s">
        <v>35</v>
      </c>
      <c r="B18" s="10"/>
      <c r="C18" s="11"/>
      <c r="D18" s="11"/>
      <c r="E18" s="11"/>
      <c r="F18" s="11"/>
      <c r="G18" s="11"/>
      <c r="H18" s="11"/>
      <c r="I18" s="11"/>
    </row>
    <row r="19" spans="1:9" x14ac:dyDescent="0.2">
      <c r="A19" s="27" t="s">
        <v>124</v>
      </c>
      <c r="B19" s="10"/>
      <c r="C19" s="11"/>
      <c r="D19" s="11"/>
      <c r="E19" s="11"/>
      <c r="F19" s="11"/>
      <c r="G19" s="11"/>
      <c r="H19" s="11"/>
      <c r="I19" s="11"/>
    </row>
    <row r="20" spans="1:9" x14ac:dyDescent="0.2">
      <c r="A20" s="27" t="s">
        <v>32</v>
      </c>
      <c r="B20" s="10"/>
      <c r="C20" s="11"/>
      <c r="D20" s="11"/>
      <c r="E20" s="11"/>
      <c r="F20" s="11"/>
      <c r="G20" s="11"/>
      <c r="H20" s="11"/>
      <c r="I20" s="11"/>
    </row>
    <row r="21" spans="1:9" x14ac:dyDescent="0.2">
      <c r="A21" s="28" t="s">
        <v>124</v>
      </c>
      <c r="B21" s="11"/>
      <c r="C21" s="11"/>
      <c r="D21" s="11"/>
      <c r="E21" s="11"/>
      <c r="F21" s="11"/>
      <c r="G21" s="11"/>
      <c r="H21" s="11"/>
      <c r="I21" s="11"/>
    </row>
    <row r="22" spans="1:9" x14ac:dyDescent="0.2">
      <c r="A22" s="170" t="s">
        <v>12</v>
      </c>
      <c r="B22" s="171"/>
      <c r="C22" s="171"/>
      <c r="D22" s="171"/>
      <c r="E22" s="171"/>
      <c r="F22" s="171"/>
      <c r="G22" s="171"/>
      <c r="H22" s="171"/>
      <c r="I22" s="172"/>
    </row>
    <row r="23" spans="1:9" x14ac:dyDescent="0.2">
      <c r="A23" s="29"/>
      <c r="B23" s="30"/>
      <c r="C23" s="31" t="s">
        <v>27</v>
      </c>
      <c r="D23" s="31" t="s">
        <v>28</v>
      </c>
      <c r="E23" s="31" t="s">
        <v>29</v>
      </c>
      <c r="F23" s="31" t="s">
        <v>30</v>
      </c>
      <c r="G23" s="31" t="s">
        <v>31</v>
      </c>
      <c r="H23" s="31" t="s">
        <v>34</v>
      </c>
      <c r="I23" s="31" t="s">
        <v>37</v>
      </c>
    </row>
    <row r="24" spans="1:9" x14ac:dyDescent="0.2">
      <c r="A24" s="29"/>
      <c r="B24" s="30"/>
      <c r="C24" s="32" t="s">
        <v>10</v>
      </c>
      <c r="D24" s="33" t="s">
        <v>10</v>
      </c>
      <c r="E24" s="32" t="s">
        <v>10</v>
      </c>
      <c r="F24" s="32" t="s">
        <v>10</v>
      </c>
      <c r="G24" s="32" t="s">
        <v>11</v>
      </c>
      <c r="H24" s="32" t="s">
        <v>11</v>
      </c>
      <c r="I24" s="32" t="s">
        <v>11</v>
      </c>
    </row>
    <row r="25" spans="1:9" x14ac:dyDescent="0.2">
      <c r="A25" s="29" t="s">
        <v>0</v>
      </c>
      <c r="B25" s="30"/>
      <c r="C25" s="34"/>
      <c r="D25" s="35"/>
      <c r="E25" s="35"/>
      <c r="F25" s="35"/>
      <c r="G25" s="35"/>
      <c r="H25" s="35"/>
      <c r="I25" s="35"/>
    </row>
    <row r="26" spans="1:9" x14ac:dyDescent="0.2">
      <c r="A26" s="29" t="s">
        <v>1</v>
      </c>
      <c r="B26" s="30"/>
      <c r="C26" s="34"/>
      <c r="D26" s="35">
        <f t="shared" ref="D26:I26" si="0">C37</f>
        <v>0</v>
      </c>
      <c r="E26" s="35">
        <f t="shared" si="0"/>
        <v>0</v>
      </c>
      <c r="F26" s="35">
        <f t="shared" si="0"/>
        <v>0</v>
      </c>
      <c r="G26" s="35">
        <f t="shared" si="0"/>
        <v>0</v>
      </c>
      <c r="H26" s="35">
        <f t="shared" si="0"/>
        <v>0</v>
      </c>
      <c r="I26" s="35">
        <f t="shared" si="0"/>
        <v>0</v>
      </c>
    </row>
    <row r="27" spans="1:9" x14ac:dyDescent="0.2">
      <c r="A27" s="29" t="s">
        <v>2</v>
      </c>
      <c r="B27" s="30"/>
      <c r="C27" s="34">
        <v>355350</v>
      </c>
      <c r="D27" s="35">
        <v>392405</v>
      </c>
      <c r="E27" s="35">
        <v>369581</v>
      </c>
      <c r="F27" s="35">
        <v>378438</v>
      </c>
      <c r="G27" s="35">
        <v>380000</v>
      </c>
      <c r="H27" s="35">
        <v>380000</v>
      </c>
      <c r="I27" s="35">
        <v>380000</v>
      </c>
    </row>
    <row r="28" spans="1:9" x14ac:dyDescent="0.2">
      <c r="A28" s="29" t="s">
        <v>3</v>
      </c>
      <c r="B28" s="30"/>
      <c r="C28" s="34">
        <v>355350</v>
      </c>
      <c r="D28" s="35">
        <v>392405</v>
      </c>
      <c r="E28" s="35">
        <v>369581</v>
      </c>
      <c r="F28" s="34">
        <v>378438</v>
      </c>
      <c r="G28" s="35">
        <v>380000</v>
      </c>
      <c r="H28" s="35">
        <v>380000</v>
      </c>
      <c r="I28" s="35">
        <v>380000</v>
      </c>
    </row>
    <row r="29" spans="1:9" x14ac:dyDescent="0.2">
      <c r="A29" s="29"/>
      <c r="B29" s="30"/>
      <c r="C29" s="34"/>
      <c r="D29" s="35"/>
      <c r="E29" s="35"/>
      <c r="F29" s="35"/>
      <c r="G29" s="35"/>
      <c r="H29" s="35"/>
      <c r="I29" s="35"/>
    </row>
    <row r="30" spans="1:9" x14ac:dyDescent="0.2">
      <c r="A30" s="29" t="s">
        <v>4</v>
      </c>
      <c r="B30" s="26"/>
      <c r="C30" s="36"/>
      <c r="D30" s="36"/>
      <c r="E30" s="36"/>
      <c r="F30" s="36"/>
      <c r="G30" s="36"/>
      <c r="H30" s="36"/>
      <c r="I30" s="34"/>
    </row>
    <row r="31" spans="1:9" x14ac:dyDescent="0.2">
      <c r="A31" s="37" t="s">
        <v>36</v>
      </c>
      <c r="B31" s="30"/>
      <c r="C31" s="34"/>
      <c r="D31" s="38"/>
      <c r="E31" s="36"/>
      <c r="F31" s="36"/>
      <c r="G31" s="36"/>
      <c r="H31" s="36"/>
      <c r="I31" s="34"/>
    </row>
    <row r="32" spans="1:9" x14ac:dyDescent="0.2">
      <c r="A32" s="39"/>
      <c r="B32" s="40"/>
      <c r="C32" s="34"/>
      <c r="D32" s="35"/>
      <c r="E32" s="35"/>
      <c r="F32" s="35"/>
      <c r="G32" s="35"/>
      <c r="H32" s="35"/>
      <c r="I32" s="35"/>
    </row>
    <row r="33" spans="1:9" x14ac:dyDescent="0.2">
      <c r="A33" s="39"/>
      <c r="B33" s="40"/>
      <c r="C33" s="34"/>
      <c r="D33" s="35"/>
      <c r="E33" s="35"/>
      <c r="F33" s="35"/>
      <c r="G33" s="35"/>
      <c r="H33" s="35"/>
      <c r="I33" s="35"/>
    </row>
    <row r="34" spans="1:9" x14ac:dyDescent="0.2">
      <c r="A34" s="39"/>
      <c r="B34" s="40"/>
      <c r="C34" s="34"/>
      <c r="D34" s="35"/>
      <c r="E34" s="35"/>
      <c r="F34" s="35"/>
      <c r="G34" s="35"/>
      <c r="H34" s="35"/>
      <c r="I34" s="35"/>
    </row>
    <row r="35" spans="1:9" x14ac:dyDescent="0.2">
      <c r="A35" s="29" t="s">
        <v>5</v>
      </c>
      <c r="B35" s="30"/>
      <c r="C35" s="34">
        <f t="shared" ref="C35:I35" si="1">SUM(C32:C34)</f>
        <v>0</v>
      </c>
      <c r="D35" s="34">
        <f t="shared" si="1"/>
        <v>0</v>
      </c>
      <c r="E35" s="34">
        <f t="shared" si="1"/>
        <v>0</v>
      </c>
      <c r="F35" s="34">
        <f t="shared" si="1"/>
        <v>0</v>
      </c>
      <c r="G35" s="34">
        <f t="shared" si="1"/>
        <v>0</v>
      </c>
      <c r="H35" s="34">
        <f t="shared" si="1"/>
        <v>0</v>
      </c>
      <c r="I35" s="34">
        <f t="shared" si="1"/>
        <v>0</v>
      </c>
    </row>
    <row r="36" spans="1:9" x14ac:dyDescent="0.2">
      <c r="A36" s="29"/>
      <c r="B36" s="30"/>
      <c r="C36" s="34"/>
      <c r="D36" s="35"/>
      <c r="E36" s="35"/>
      <c r="F36" s="35"/>
      <c r="G36" s="35"/>
      <c r="H36" s="35"/>
      <c r="I36" s="35"/>
    </row>
    <row r="37" spans="1:9" x14ac:dyDescent="0.2">
      <c r="A37" s="29" t="s">
        <v>7</v>
      </c>
      <c r="B37" s="30"/>
      <c r="C37" s="34">
        <f>+C26+C27-C28+C35</f>
        <v>0</v>
      </c>
      <c r="D37" s="34">
        <f t="shared" ref="D37:I37" si="2">+D26+D27-D28+D35</f>
        <v>0</v>
      </c>
      <c r="E37" s="34">
        <f>+E26+E27-E28+E35</f>
        <v>0</v>
      </c>
      <c r="F37" s="34">
        <f t="shared" si="2"/>
        <v>0</v>
      </c>
      <c r="G37" s="34">
        <f>+G26+G27-G28+G35</f>
        <v>0</v>
      </c>
      <c r="H37" s="34">
        <f>+H26+H27-H28+H35</f>
        <v>0</v>
      </c>
      <c r="I37" s="34">
        <f t="shared" si="2"/>
        <v>0</v>
      </c>
    </row>
    <row r="38" spans="1:9" x14ac:dyDescent="0.2">
      <c r="A38" s="39"/>
      <c r="B38" s="40"/>
      <c r="C38" s="41"/>
      <c r="D38" s="42"/>
      <c r="E38" s="42"/>
      <c r="F38" s="35"/>
      <c r="G38" s="35"/>
      <c r="H38" s="35"/>
      <c r="I38" s="35"/>
    </row>
    <row r="39" spans="1:9" x14ac:dyDescent="0.2">
      <c r="A39" s="29" t="s">
        <v>24</v>
      </c>
      <c r="B39" s="30"/>
      <c r="C39" s="41"/>
      <c r="D39" s="42"/>
      <c r="E39" s="42"/>
      <c r="F39" s="35"/>
      <c r="G39" s="35"/>
      <c r="H39" s="35"/>
      <c r="I39" s="35"/>
    </row>
    <row r="40" spans="1:9" x14ac:dyDescent="0.2">
      <c r="A40" s="39"/>
      <c r="B40" s="40"/>
      <c r="C40" s="41"/>
      <c r="D40" s="42"/>
      <c r="E40" s="42"/>
      <c r="F40" s="35"/>
      <c r="G40" s="35"/>
      <c r="H40" s="35"/>
      <c r="I40" s="35"/>
    </row>
    <row r="41" spans="1:9" x14ac:dyDescent="0.2">
      <c r="A41" s="29" t="s">
        <v>25</v>
      </c>
      <c r="B41" s="43"/>
      <c r="C41" s="44">
        <f>C37-C39</f>
        <v>0</v>
      </c>
      <c r="D41" s="44">
        <f t="shared" ref="D41:I41" si="3">D37-D39</f>
        <v>0</v>
      </c>
      <c r="E41" s="44">
        <f t="shared" si="3"/>
        <v>0</v>
      </c>
      <c r="F41" s="45">
        <f t="shared" si="3"/>
        <v>0</v>
      </c>
      <c r="G41" s="45">
        <f t="shared" si="3"/>
        <v>0</v>
      </c>
      <c r="H41" s="45">
        <f t="shared" si="3"/>
        <v>0</v>
      </c>
      <c r="I41" s="45">
        <f t="shared" si="3"/>
        <v>0</v>
      </c>
    </row>
    <row r="42" spans="1:9" x14ac:dyDescent="0.2">
      <c r="A42" s="46"/>
      <c r="B42" s="46"/>
      <c r="C42" s="47"/>
      <c r="D42" s="47"/>
      <c r="E42" s="47"/>
      <c r="F42" s="47"/>
      <c r="G42" s="47"/>
      <c r="H42" s="47"/>
      <c r="I42" s="47"/>
    </row>
    <row r="43" spans="1:9" x14ac:dyDescent="0.2">
      <c r="A43" s="48" t="s">
        <v>26</v>
      </c>
      <c r="B43" s="23"/>
      <c r="C43" s="49"/>
      <c r="D43" s="49"/>
      <c r="E43" s="49"/>
      <c r="F43" s="49"/>
      <c r="G43" s="49"/>
      <c r="H43" s="49"/>
      <c r="I43" s="49"/>
    </row>
    <row r="44" spans="1:9" x14ac:dyDescent="0.2">
      <c r="A44" s="50" t="s">
        <v>33</v>
      </c>
      <c r="B44" s="40"/>
      <c r="C44" s="42"/>
      <c r="D44" s="42"/>
      <c r="E44" s="42"/>
      <c r="F44" s="42"/>
      <c r="G44" s="42"/>
      <c r="H44" s="42"/>
      <c r="I44" s="42"/>
    </row>
    <row r="45" spans="1:9" x14ac:dyDescent="0.2">
      <c r="A45" s="29"/>
      <c r="B45" s="30"/>
      <c r="C45" s="35"/>
      <c r="D45" s="35"/>
      <c r="E45" s="35"/>
      <c r="F45" s="35"/>
      <c r="G45" s="35"/>
      <c r="H45" s="35"/>
      <c r="I45" s="35"/>
    </row>
    <row r="46" spans="1:9" x14ac:dyDescent="0.2">
      <c r="A46" s="29" t="s">
        <v>6</v>
      </c>
      <c r="B46" s="30"/>
      <c r="C46" s="35"/>
      <c r="D46" s="35"/>
      <c r="E46" s="35"/>
      <c r="F46" s="35"/>
      <c r="G46" s="35"/>
      <c r="H46" s="35"/>
      <c r="I46" s="35"/>
    </row>
    <row r="47" spans="1:9" x14ac:dyDescent="0.2">
      <c r="A47" s="7"/>
      <c r="B47" s="2"/>
      <c r="C47" s="9"/>
      <c r="D47" s="9"/>
      <c r="E47" s="8"/>
      <c r="F47" s="8"/>
      <c r="G47" s="8"/>
      <c r="H47" s="8"/>
      <c r="I47" s="8"/>
    </row>
    <row r="48" spans="1:9" x14ac:dyDescent="0.2">
      <c r="A48" s="5" t="s">
        <v>8</v>
      </c>
      <c r="B48" s="3"/>
      <c r="C48" s="9"/>
      <c r="D48" s="9"/>
      <c r="E48" s="8"/>
      <c r="F48" s="8"/>
      <c r="G48" s="8"/>
      <c r="H48" s="8"/>
      <c r="I48" s="8"/>
    </row>
    <row r="49" spans="1:9" x14ac:dyDescent="0.2">
      <c r="A49" s="6" t="s">
        <v>9</v>
      </c>
      <c r="B49" s="4"/>
      <c r="C49" s="9"/>
      <c r="D49" s="9"/>
      <c r="E49" s="8"/>
      <c r="F49" s="8"/>
      <c r="G49" s="8"/>
      <c r="H49" s="8"/>
      <c r="I49" s="8"/>
    </row>
  </sheetData>
  <sheetProtection selectLockedCells="1"/>
  <mergeCells count="1">
    <mergeCell ref="A22:I22"/>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40</v>
      </c>
      <c r="C3" s="23"/>
      <c r="D3" s="23"/>
      <c r="E3" s="11"/>
      <c r="F3" s="10"/>
      <c r="G3" s="24" t="s">
        <v>15</v>
      </c>
      <c r="H3" s="25" t="s">
        <v>123</v>
      </c>
      <c r="I3" s="26"/>
    </row>
    <row r="4" spans="1:9" x14ac:dyDescent="0.2">
      <c r="A4" s="10" t="s">
        <v>16</v>
      </c>
      <c r="B4" s="12" t="s">
        <v>64</v>
      </c>
      <c r="C4" s="23"/>
      <c r="D4" s="23"/>
      <c r="E4" s="11"/>
      <c r="F4" s="10"/>
      <c r="G4" s="24" t="s">
        <v>18</v>
      </c>
      <c r="H4" s="23" t="s">
        <v>39</v>
      </c>
      <c r="I4" s="23"/>
    </row>
    <row r="5" spans="1:9" x14ac:dyDescent="0.2">
      <c r="A5" s="10" t="s">
        <v>17</v>
      </c>
      <c r="B5" s="12" t="s">
        <v>42</v>
      </c>
      <c r="C5" s="26"/>
      <c r="D5" s="26"/>
      <c r="E5" s="11"/>
      <c r="F5" s="10"/>
      <c r="G5" s="24" t="s">
        <v>19</v>
      </c>
      <c r="H5" s="26" t="s">
        <v>65</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44</v>
      </c>
      <c r="B9" s="10"/>
      <c r="C9" s="11"/>
      <c r="D9" s="11"/>
      <c r="E9" s="11"/>
      <c r="F9" s="11"/>
      <c r="G9" s="11"/>
      <c r="H9" s="11"/>
      <c r="I9" s="11"/>
    </row>
    <row r="10" spans="1:9" x14ac:dyDescent="0.2">
      <c r="A10" s="10" t="s">
        <v>45</v>
      </c>
      <c r="B10" s="10"/>
      <c r="C10" s="11"/>
      <c r="D10" s="11"/>
      <c r="E10" s="11"/>
      <c r="F10" s="11"/>
      <c r="G10" s="11"/>
      <c r="H10" s="11"/>
      <c r="I10" s="11"/>
    </row>
    <row r="11" spans="1:9" x14ac:dyDescent="0.2">
      <c r="A11" s="10" t="s">
        <v>58</v>
      </c>
      <c r="B11" s="10"/>
      <c r="C11" s="11"/>
      <c r="D11" s="11"/>
      <c r="E11" s="11"/>
      <c r="F11" s="11"/>
      <c r="G11" s="11"/>
      <c r="H11" s="11"/>
      <c r="I11" s="11"/>
    </row>
    <row r="12" spans="1:9" x14ac:dyDescent="0.2">
      <c r="A12" s="10" t="s">
        <v>21</v>
      </c>
      <c r="B12" s="10"/>
      <c r="C12" s="11"/>
      <c r="D12" s="11"/>
      <c r="E12" s="11"/>
      <c r="F12" s="11"/>
      <c r="G12" s="11"/>
      <c r="H12" s="11"/>
      <c r="I12" s="11"/>
    </row>
    <row r="13" spans="1:9" x14ac:dyDescent="0.2">
      <c r="A13" s="10" t="s">
        <v>53</v>
      </c>
      <c r="B13" s="10"/>
      <c r="C13" s="11"/>
      <c r="D13" s="11"/>
      <c r="E13" s="11"/>
      <c r="F13" s="11"/>
      <c r="G13" s="11"/>
      <c r="H13" s="11"/>
      <c r="I13" s="11"/>
    </row>
    <row r="14" spans="1:9" x14ac:dyDescent="0.2">
      <c r="A14" s="10" t="s">
        <v>23</v>
      </c>
      <c r="B14" s="10"/>
      <c r="C14" s="11"/>
      <c r="D14" s="11"/>
      <c r="E14" s="11"/>
      <c r="F14" s="11"/>
      <c r="G14" s="11"/>
      <c r="H14" s="11"/>
      <c r="I14" s="11"/>
    </row>
    <row r="15" spans="1:9" x14ac:dyDescent="0.2">
      <c r="A15" s="10" t="s">
        <v>54</v>
      </c>
      <c r="B15" s="10"/>
      <c r="C15" s="11"/>
      <c r="D15" s="11"/>
      <c r="E15" s="11"/>
      <c r="F15" s="11"/>
      <c r="G15" s="11"/>
      <c r="H15" s="11"/>
      <c r="I15" s="11"/>
    </row>
    <row r="16" spans="1:9" x14ac:dyDescent="0.2">
      <c r="A16" s="10" t="s">
        <v>55</v>
      </c>
      <c r="B16" s="10"/>
      <c r="C16" s="11"/>
      <c r="D16" s="11"/>
      <c r="E16" s="11"/>
      <c r="F16" s="11"/>
      <c r="G16" s="11"/>
      <c r="H16" s="11"/>
      <c r="I16" s="11"/>
    </row>
    <row r="17" spans="1:9" x14ac:dyDescent="0.2">
      <c r="A17" s="10" t="s">
        <v>66</v>
      </c>
      <c r="B17" s="10"/>
      <c r="C17" s="11"/>
      <c r="D17" s="11"/>
      <c r="E17" s="11"/>
      <c r="F17" s="11"/>
      <c r="G17" s="11"/>
      <c r="H17" s="11"/>
      <c r="I17" s="11"/>
    </row>
    <row r="18" spans="1:9" x14ac:dyDescent="0.2">
      <c r="A18" s="27" t="s">
        <v>35</v>
      </c>
      <c r="B18" s="10"/>
      <c r="C18" s="11"/>
      <c r="D18" s="11"/>
      <c r="E18" s="11"/>
      <c r="F18" s="11"/>
      <c r="G18" s="11"/>
      <c r="H18" s="11"/>
      <c r="I18" s="11"/>
    </row>
    <row r="19" spans="1:9" x14ac:dyDescent="0.2">
      <c r="A19" s="27" t="s">
        <v>124</v>
      </c>
      <c r="B19" s="10"/>
      <c r="C19" s="11"/>
      <c r="D19" s="11"/>
      <c r="E19" s="11"/>
      <c r="F19" s="11"/>
      <c r="G19" s="11"/>
      <c r="H19" s="11"/>
      <c r="I19" s="11"/>
    </row>
    <row r="20" spans="1:9" x14ac:dyDescent="0.2">
      <c r="A20" s="27" t="s">
        <v>32</v>
      </c>
      <c r="B20" s="10"/>
      <c r="C20" s="11"/>
      <c r="D20" s="11"/>
      <c r="E20" s="11"/>
      <c r="F20" s="11"/>
      <c r="G20" s="11"/>
      <c r="H20" s="11"/>
      <c r="I20" s="11"/>
    </row>
    <row r="21" spans="1:9" x14ac:dyDescent="0.2">
      <c r="A21" s="28" t="s">
        <v>124</v>
      </c>
      <c r="B21" s="11"/>
      <c r="C21" s="11"/>
      <c r="D21" s="11"/>
      <c r="E21" s="11"/>
      <c r="F21" s="11"/>
      <c r="G21" s="11"/>
      <c r="H21" s="11"/>
      <c r="I21" s="11"/>
    </row>
    <row r="22" spans="1:9" x14ac:dyDescent="0.2">
      <c r="A22" s="170" t="s">
        <v>12</v>
      </c>
      <c r="B22" s="171"/>
      <c r="C22" s="171"/>
      <c r="D22" s="171"/>
      <c r="E22" s="171"/>
      <c r="F22" s="171"/>
      <c r="G22" s="171"/>
      <c r="H22" s="171"/>
      <c r="I22" s="172"/>
    </row>
    <row r="23" spans="1:9" x14ac:dyDescent="0.2">
      <c r="A23" s="29"/>
      <c r="B23" s="30"/>
      <c r="C23" s="31" t="s">
        <v>27</v>
      </c>
      <c r="D23" s="31" t="s">
        <v>28</v>
      </c>
      <c r="E23" s="31" t="s">
        <v>29</v>
      </c>
      <c r="F23" s="31" t="s">
        <v>30</v>
      </c>
      <c r="G23" s="31" t="s">
        <v>31</v>
      </c>
      <c r="H23" s="31" t="s">
        <v>34</v>
      </c>
      <c r="I23" s="31" t="s">
        <v>37</v>
      </c>
    </row>
    <row r="24" spans="1:9" x14ac:dyDescent="0.2">
      <c r="A24" s="29"/>
      <c r="B24" s="30"/>
      <c r="C24" s="32" t="s">
        <v>10</v>
      </c>
      <c r="D24" s="33" t="s">
        <v>10</v>
      </c>
      <c r="E24" s="32" t="s">
        <v>10</v>
      </c>
      <c r="F24" s="32" t="s">
        <v>10</v>
      </c>
      <c r="G24" s="32" t="s">
        <v>11</v>
      </c>
      <c r="H24" s="32" t="s">
        <v>11</v>
      </c>
      <c r="I24" s="32" t="s">
        <v>11</v>
      </c>
    </row>
    <row r="25" spans="1:9" x14ac:dyDescent="0.2">
      <c r="A25" s="29" t="s">
        <v>0</v>
      </c>
      <c r="B25" s="30"/>
      <c r="C25" s="34"/>
      <c r="D25" s="35"/>
      <c r="E25" s="35"/>
      <c r="F25" s="35"/>
      <c r="G25" s="35"/>
      <c r="H25" s="35"/>
      <c r="I25" s="35"/>
    </row>
    <row r="26" spans="1:9" x14ac:dyDescent="0.2">
      <c r="A26" s="29" t="s">
        <v>1</v>
      </c>
      <c r="B26" s="30"/>
      <c r="C26" s="34"/>
      <c r="D26" s="35">
        <f t="shared" ref="D26:I26" si="0">C37</f>
        <v>0</v>
      </c>
      <c r="E26" s="35">
        <f t="shared" si="0"/>
        <v>0</v>
      </c>
      <c r="F26" s="35">
        <f t="shared" si="0"/>
        <v>0</v>
      </c>
      <c r="G26" s="35">
        <f t="shared" si="0"/>
        <v>0</v>
      </c>
      <c r="H26" s="35">
        <f t="shared" si="0"/>
        <v>0</v>
      </c>
      <c r="I26" s="35">
        <f t="shared" si="0"/>
        <v>0</v>
      </c>
    </row>
    <row r="27" spans="1:9" x14ac:dyDescent="0.2">
      <c r="A27" s="29" t="s">
        <v>2</v>
      </c>
      <c r="B27" s="30"/>
      <c r="C27" s="34">
        <v>568780</v>
      </c>
      <c r="D27" s="35">
        <v>478723</v>
      </c>
      <c r="E27" s="35">
        <v>479564</v>
      </c>
      <c r="F27" s="35">
        <v>511912</v>
      </c>
      <c r="G27" s="35">
        <v>520000</v>
      </c>
      <c r="H27" s="35">
        <v>520000</v>
      </c>
      <c r="I27" s="35">
        <v>520000</v>
      </c>
    </row>
    <row r="28" spans="1:9" x14ac:dyDescent="0.2">
      <c r="A28" s="29" t="s">
        <v>3</v>
      </c>
      <c r="B28" s="30"/>
      <c r="C28" s="34">
        <v>568780</v>
      </c>
      <c r="D28" s="35">
        <v>478723</v>
      </c>
      <c r="E28" s="35">
        <v>479564</v>
      </c>
      <c r="F28" s="34">
        <v>511912</v>
      </c>
      <c r="G28" s="35">
        <v>520000</v>
      </c>
      <c r="H28" s="35">
        <v>520000</v>
      </c>
      <c r="I28" s="35">
        <v>520000</v>
      </c>
    </row>
    <row r="29" spans="1:9" x14ac:dyDescent="0.2">
      <c r="A29" s="29"/>
      <c r="B29" s="30"/>
      <c r="C29" s="34"/>
      <c r="D29" s="35"/>
      <c r="E29" s="35"/>
      <c r="F29" s="35"/>
      <c r="G29" s="35"/>
      <c r="H29" s="35"/>
      <c r="I29" s="35"/>
    </row>
    <row r="30" spans="1:9" x14ac:dyDescent="0.2">
      <c r="A30" s="29" t="s">
        <v>4</v>
      </c>
      <c r="B30" s="26"/>
      <c r="C30" s="36"/>
      <c r="D30" s="36"/>
      <c r="E30" s="36"/>
      <c r="F30" s="36"/>
      <c r="G30" s="36"/>
      <c r="H30" s="36"/>
      <c r="I30" s="34"/>
    </row>
    <row r="31" spans="1:9" x14ac:dyDescent="0.2">
      <c r="A31" s="37" t="s">
        <v>36</v>
      </c>
      <c r="B31" s="30"/>
      <c r="C31" s="34"/>
      <c r="D31" s="38"/>
      <c r="E31" s="36"/>
      <c r="F31" s="36"/>
      <c r="G31" s="36"/>
      <c r="H31" s="36"/>
      <c r="I31" s="34"/>
    </row>
    <row r="32" spans="1:9" x14ac:dyDescent="0.2">
      <c r="A32" s="39"/>
      <c r="B32" s="40"/>
      <c r="C32" s="34"/>
      <c r="D32" s="35"/>
      <c r="E32" s="35"/>
      <c r="F32" s="35"/>
      <c r="G32" s="35"/>
      <c r="H32" s="35"/>
      <c r="I32" s="35"/>
    </row>
    <row r="33" spans="1:9" x14ac:dyDescent="0.2">
      <c r="A33" s="39"/>
      <c r="B33" s="40"/>
      <c r="C33" s="34"/>
      <c r="D33" s="35"/>
      <c r="E33" s="35"/>
      <c r="F33" s="35"/>
      <c r="G33" s="35"/>
      <c r="H33" s="35"/>
      <c r="I33" s="35"/>
    </row>
    <row r="34" spans="1:9" x14ac:dyDescent="0.2">
      <c r="A34" s="39"/>
      <c r="B34" s="40"/>
      <c r="C34" s="34"/>
      <c r="D34" s="35"/>
      <c r="E34" s="35"/>
      <c r="F34" s="35"/>
      <c r="G34" s="35"/>
      <c r="H34" s="35"/>
      <c r="I34" s="35"/>
    </row>
    <row r="35" spans="1:9" x14ac:dyDescent="0.2">
      <c r="A35" s="29" t="s">
        <v>5</v>
      </c>
      <c r="B35" s="30"/>
      <c r="C35" s="34">
        <f t="shared" ref="C35:I35" si="1">SUM(C32:C34)</f>
        <v>0</v>
      </c>
      <c r="D35" s="34">
        <f t="shared" si="1"/>
        <v>0</v>
      </c>
      <c r="E35" s="34">
        <f t="shared" si="1"/>
        <v>0</v>
      </c>
      <c r="F35" s="34">
        <f t="shared" si="1"/>
        <v>0</v>
      </c>
      <c r="G35" s="34">
        <f t="shared" si="1"/>
        <v>0</v>
      </c>
      <c r="H35" s="34">
        <f t="shared" si="1"/>
        <v>0</v>
      </c>
      <c r="I35" s="34">
        <f t="shared" si="1"/>
        <v>0</v>
      </c>
    </row>
    <row r="36" spans="1:9" x14ac:dyDescent="0.2">
      <c r="A36" s="29"/>
      <c r="B36" s="30"/>
      <c r="C36" s="34"/>
      <c r="D36" s="35"/>
      <c r="E36" s="35"/>
      <c r="F36" s="35"/>
      <c r="G36" s="35"/>
      <c r="H36" s="35"/>
      <c r="I36" s="35"/>
    </row>
    <row r="37" spans="1:9" x14ac:dyDescent="0.2">
      <c r="A37" s="29" t="s">
        <v>7</v>
      </c>
      <c r="B37" s="30"/>
      <c r="C37" s="34">
        <f>+C26+C27-C28+C35</f>
        <v>0</v>
      </c>
      <c r="D37" s="34">
        <f t="shared" ref="D37:I37" si="2">+D26+D27-D28+D35</f>
        <v>0</v>
      </c>
      <c r="E37" s="34">
        <f>+E26+E27-E28+E35</f>
        <v>0</v>
      </c>
      <c r="F37" s="34">
        <f t="shared" si="2"/>
        <v>0</v>
      </c>
      <c r="G37" s="34">
        <f>+G26+G27-G28+G35</f>
        <v>0</v>
      </c>
      <c r="H37" s="34">
        <f>+H26+H27-H28+H35</f>
        <v>0</v>
      </c>
      <c r="I37" s="34">
        <f t="shared" si="2"/>
        <v>0</v>
      </c>
    </row>
    <row r="38" spans="1:9" x14ac:dyDescent="0.2">
      <c r="A38" s="39"/>
      <c r="B38" s="40"/>
      <c r="C38" s="41"/>
      <c r="D38" s="42"/>
      <c r="E38" s="42"/>
      <c r="F38" s="35"/>
      <c r="G38" s="35"/>
      <c r="H38" s="35"/>
      <c r="I38" s="35"/>
    </row>
    <row r="39" spans="1:9" x14ac:dyDescent="0.2">
      <c r="A39" s="29" t="s">
        <v>24</v>
      </c>
      <c r="B39" s="30"/>
      <c r="C39" s="41"/>
      <c r="D39" s="42"/>
      <c r="E39" s="42"/>
      <c r="F39" s="35"/>
      <c r="G39" s="35"/>
      <c r="H39" s="35"/>
      <c r="I39" s="35"/>
    </row>
    <row r="40" spans="1:9" x14ac:dyDescent="0.2">
      <c r="A40" s="39"/>
      <c r="B40" s="40"/>
      <c r="C40" s="41"/>
      <c r="D40" s="42"/>
      <c r="E40" s="42"/>
      <c r="F40" s="35"/>
      <c r="G40" s="35"/>
      <c r="H40" s="35"/>
      <c r="I40" s="35"/>
    </row>
    <row r="41" spans="1:9" x14ac:dyDescent="0.2">
      <c r="A41" s="29" t="s">
        <v>25</v>
      </c>
      <c r="B41" s="43"/>
      <c r="C41" s="44">
        <f>C37-C39</f>
        <v>0</v>
      </c>
      <c r="D41" s="44">
        <f t="shared" ref="D41:I41" si="3">D37-D39</f>
        <v>0</v>
      </c>
      <c r="E41" s="44">
        <f t="shared" si="3"/>
        <v>0</v>
      </c>
      <c r="F41" s="45">
        <f t="shared" si="3"/>
        <v>0</v>
      </c>
      <c r="G41" s="45">
        <f t="shared" si="3"/>
        <v>0</v>
      </c>
      <c r="H41" s="45">
        <f t="shared" si="3"/>
        <v>0</v>
      </c>
      <c r="I41" s="45">
        <f t="shared" si="3"/>
        <v>0</v>
      </c>
    </row>
    <row r="42" spans="1:9" x14ac:dyDescent="0.2">
      <c r="A42" s="46"/>
      <c r="B42" s="46"/>
      <c r="C42" s="47"/>
      <c r="D42" s="47"/>
      <c r="E42" s="47"/>
      <c r="F42" s="47"/>
      <c r="G42" s="47"/>
      <c r="H42" s="47"/>
      <c r="I42" s="47"/>
    </row>
    <row r="43" spans="1:9" x14ac:dyDescent="0.2">
      <c r="A43" s="48" t="s">
        <v>26</v>
      </c>
      <c r="B43" s="23"/>
      <c r="C43" s="49"/>
      <c r="D43" s="49"/>
      <c r="E43" s="49"/>
      <c r="F43" s="49"/>
      <c r="G43" s="49"/>
      <c r="H43" s="49"/>
      <c r="I43" s="49"/>
    </row>
    <row r="44" spans="1:9" x14ac:dyDescent="0.2">
      <c r="A44" s="50" t="s">
        <v>33</v>
      </c>
      <c r="B44" s="40"/>
      <c r="C44" s="42"/>
      <c r="D44" s="42"/>
      <c r="E44" s="42"/>
      <c r="F44" s="42"/>
      <c r="G44" s="42"/>
      <c r="H44" s="42"/>
      <c r="I44" s="42"/>
    </row>
    <row r="45" spans="1:9" x14ac:dyDescent="0.2">
      <c r="A45" s="29"/>
      <c r="B45" s="30"/>
      <c r="C45" s="35"/>
      <c r="D45" s="35"/>
      <c r="E45" s="35"/>
      <c r="F45" s="35"/>
      <c r="G45" s="35"/>
      <c r="H45" s="35"/>
      <c r="I45" s="35"/>
    </row>
    <row r="46" spans="1:9" x14ac:dyDescent="0.2">
      <c r="A46" s="29" t="s">
        <v>6</v>
      </c>
      <c r="B46" s="30"/>
      <c r="C46" s="35"/>
      <c r="D46" s="35"/>
      <c r="E46" s="35"/>
      <c r="F46" s="35"/>
      <c r="G46" s="35"/>
      <c r="H46" s="35"/>
      <c r="I46" s="35"/>
    </row>
    <row r="47" spans="1:9" x14ac:dyDescent="0.2">
      <c r="A47" s="7"/>
      <c r="B47" s="2"/>
      <c r="C47" s="9"/>
      <c r="D47" s="9"/>
      <c r="E47" s="8"/>
      <c r="F47" s="8"/>
      <c r="G47" s="8"/>
      <c r="H47" s="8"/>
      <c r="I47" s="8"/>
    </row>
    <row r="48" spans="1:9" x14ac:dyDescent="0.2">
      <c r="A48" s="5" t="s">
        <v>8</v>
      </c>
      <c r="B48" s="3"/>
      <c r="C48" s="9"/>
      <c r="D48" s="9"/>
      <c r="E48" s="8"/>
      <c r="F48" s="8"/>
      <c r="G48" s="8"/>
      <c r="H48" s="8"/>
      <c r="I48" s="8"/>
    </row>
    <row r="49" spans="1:9" x14ac:dyDescent="0.2">
      <c r="A49" s="6" t="s">
        <v>9</v>
      </c>
      <c r="B49" s="4"/>
      <c r="C49" s="9"/>
      <c r="D49" s="9"/>
      <c r="E49" s="8"/>
      <c r="F49" s="8"/>
      <c r="G49" s="8"/>
      <c r="H49" s="8"/>
      <c r="I49" s="8"/>
    </row>
  </sheetData>
  <sheetProtection selectLockedCells="1"/>
  <mergeCells count="1">
    <mergeCell ref="A22:I22"/>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122</v>
      </c>
      <c r="I2" s="23"/>
    </row>
    <row r="3" spans="1:9" x14ac:dyDescent="0.2">
      <c r="A3" s="10" t="s">
        <v>22</v>
      </c>
      <c r="B3" s="12" t="s">
        <v>67</v>
      </c>
      <c r="C3" s="23"/>
      <c r="D3" s="23"/>
      <c r="E3" s="11"/>
      <c r="F3" s="10"/>
      <c r="G3" s="24" t="s">
        <v>15</v>
      </c>
      <c r="H3" s="25" t="s">
        <v>123</v>
      </c>
      <c r="I3" s="26"/>
    </row>
    <row r="4" spans="1:9" x14ac:dyDescent="0.2">
      <c r="A4" s="10" t="s">
        <v>16</v>
      </c>
      <c r="B4" s="12" t="s">
        <v>68</v>
      </c>
      <c r="C4" s="23"/>
      <c r="D4" s="23"/>
      <c r="E4" s="11"/>
      <c r="F4" s="10"/>
      <c r="G4" s="24" t="s">
        <v>18</v>
      </c>
      <c r="H4" s="23" t="s">
        <v>39</v>
      </c>
      <c r="I4" s="23"/>
    </row>
    <row r="5" spans="1:9" x14ac:dyDescent="0.2">
      <c r="A5" s="10" t="s">
        <v>17</v>
      </c>
      <c r="B5" s="12" t="s">
        <v>69</v>
      </c>
      <c r="C5" s="26"/>
      <c r="D5" s="26"/>
      <c r="E5" s="11"/>
      <c r="F5" s="10"/>
      <c r="G5" s="24" t="s">
        <v>19</v>
      </c>
      <c r="H5" s="26" t="s">
        <v>70</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71</v>
      </c>
      <c r="B9" s="10"/>
      <c r="C9" s="11"/>
      <c r="D9" s="11"/>
      <c r="E9" s="11"/>
      <c r="F9" s="11"/>
      <c r="G9" s="11"/>
      <c r="H9" s="11"/>
      <c r="I9" s="11"/>
    </row>
    <row r="10" spans="1:9" x14ac:dyDescent="0.2">
      <c r="A10" s="10" t="s">
        <v>72</v>
      </c>
      <c r="B10" s="10"/>
      <c r="C10" s="11"/>
      <c r="D10" s="11"/>
      <c r="E10" s="11"/>
      <c r="F10" s="11"/>
      <c r="G10" s="11"/>
      <c r="H10" s="11"/>
      <c r="I10" s="11"/>
    </row>
    <row r="11" spans="1:9" x14ac:dyDescent="0.2">
      <c r="A11" s="10" t="s">
        <v>21</v>
      </c>
      <c r="B11" s="10"/>
      <c r="C11" s="11"/>
      <c r="D11" s="11"/>
      <c r="E11" s="11"/>
      <c r="F11" s="11"/>
      <c r="G11" s="11"/>
      <c r="H11" s="11"/>
      <c r="I11" s="11"/>
    </row>
    <row r="12" spans="1:9" x14ac:dyDescent="0.2">
      <c r="A12" s="10" t="s">
        <v>68</v>
      </c>
      <c r="B12" s="10"/>
      <c r="C12" s="11"/>
      <c r="D12" s="11"/>
      <c r="E12" s="11"/>
      <c r="F12" s="11"/>
      <c r="G12" s="11"/>
      <c r="H12" s="11"/>
      <c r="I12" s="11"/>
    </row>
    <row r="13" spans="1:9" x14ac:dyDescent="0.2">
      <c r="A13" s="10" t="s">
        <v>23</v>
      </c>
      <c r="B13" s="10"/>
      <c r="C13" s="11"/>
      <c r="D13" s="11"/>
      <c r="E13" s="11"/>
      <c r="F13" s="11"/>
      <c r="G13" s="11"/>
      <c r="H13" s="11"/>
      <c r="I13" s="11"/>
    </row>
    <row r="14" spans="1:9" s="10" customFormat="1" x14ac:dyDescent="0.2">
      <c r="A14" s="10" t="s">
        <v>73</v>
      </c>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1460294</v>
      </c>
      <c r="D23" s="35">
        <f t="shared" ref="D23:I23" si="0">C34</f>
        <v>1521439</v>
      </c>
      <c r="E23" s="35">
        <f t="shared" si="0"/>
        <v>1671191</v>
      </c>
      <c r="F23" s="35">
        <f t="shared" si="0"/>
        <v>1577338</v>
      </c>
      <c r="G23" s="35">
        <f t="shared" si="0"/>
        <v>1717961</v>
      </c>
      <c r="H23" s="35">
        <f t="shared" si="0"/>
        <v>1717961</v>
      </c>
      <c r="I23" s="35">
        <f t="shared" si="0"/>
        <v>1717961</v>
      </c>
    </row>
    <row r="24" spans="1:9" x14ac:dyDescent="0.2">
      <c r="A24" s="29" t="s">
        <v>2</v>
      </c>
      <c r="B24" s="30"/>
      <c r="C24" s="34">
        <v>249781</v>
      </c>
      <c r="D24" s="35">
        <v>343594</v>
      </c>
      <c r="E24" s="35">
        <v>212018</v>
      </c>
      <c r="F24" s="35">
        <v>297488</v>
      </c>
      <c r="G24" s="35">
        <v>290000</v>
      </c>
      <c r="H24" s="35">
        <v>290000</v>
      </c>
      <c r="I24" s="35">
        <v>290000</v>
      </c>
    </row>
    <row r="25" spans="1:9" x14ac:dyDescent="0.2">
      <c r="A25" s="29" t="s">
        <v>3</v>
      </c>
      <c r="B25" s="30"/>
      <c r="C25" s="34">
        <v>188636</v>
      </c>
      <c r="D25" s="35">
        <v>193842</v>
      </c>
      <c r="E25" s="35">
        <v>305871</v>
      </c>
      <c r="F25" s="34">
        <v>156865</v>
      </c>
      <c r="G25" s="35">
        <v>290000</v>
      </c>
      <c r="H25" s="35">
        <v>290000</v>
      </c>
      <c r="I25" s="35">
        <v>290000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1521439</v>
      </c>
      <c r="D34" s="34">
        <f t="shared" ref="D34:I34" si="2">+D23+D24-D25+D32</f>
        <v>1671191</v>
      </c>
      <c r="E34" s="34">
        <f>+E23+E24-E25+E32</f>
        <v>1577338</v>
      </c>
      <c r="F34" s="34">
        <f t="shared" si="2"/>
        <v>1717961</v>
      </c>
      <c r="G34" s="34">
        <f>+G23+G24-G25+G32</f>
        <v>1717961</v>
      </c>
      <c r="H34" s="34">
        <f>+H23+H24-H25+H32</f>
        <v>1717961</v>
      </c>
      <c r="I34" s="34">
        <f t="shared" si="2"/>
        <v>1717961</v>
      </c>
    </row>
    <row r="35" spans="1:9" x14ac:dyDescent="0.2">
      <c r="A35" s="39"/>
      <c r="B35" s="40"/>
      <c r="C35" s="41"/>
      <c r="D35" s="42"/>
      <c r="E35" s="42"/>
      <c r="F35" s="35"/>
      <c r="G35" s="35"/>
      <c r="H35" s="35"/>
      <c r="I35" s="35"/>
    </row>
    <row r="36" spans="1:9" x14ac:dyDescent="0.2">
      <c r="A36" s="29" t="s">
        <v>24</v>
      </c>
      <c r="B36" s="30"/>
      <c r="C36" s="41">
        <v>48782</v>
      </c>
      <c r="D36" s="42">
        <v>33610</v>
      </c>
      <c r="E36" s="42">
        <v>27250</v>
      </c>
      <c r="F36" s="35">
        <v>15700</v>
      </c>
      <c r="G36" s="35"/>
      <c r="H36" s="35"/>
      <c r="I36" s="35"/>
    </row>
    <row r="37" spans="1:9" x14ac:dyDescent="0.2">
      <c r="A37" s="39"/>
      <c r="B37" s="40"/>
      <c r="C37" s="41"/>
      <c r="D37" s="42"/>
      <c r="E37" s="42"/>
      <c r="F37" s="35"/>
      <c r="G37" s="35"/>
      <c r="H37" s="35"/>
      <c r="I37" s="35"/>
    </row>
    <row r="38" spans="1:9" x14ac:dyDescent="0.2">
      <c r="A38" s="29" t="s">
        <v>25</v>
      </c>
      <c r="B38" s="43"/>
      <c r="C38" s="44">
        <f>C34-C36</f>
        <v>1472657</v>
      </c>
      <c r="D38" s="44">
        <f t="shared" ref="D38:I38" si="3">D34-D36</f>
        <v>1637581</v>
      </c>
      <c r="E38" s="44">
        <f t="shared" si="3"/>
        <v>1550088</v>
      </c>
      <c r="F38" s="45">
        <f t="shared" si="3"/>
        <v>1702261</v>
      </c>
      <c r="G38" s="45">
        <f t="shared" si="3"/>
        <v>1717961</v>
      </c>
      <c r="H38" s="45">
        <f t="shared" si="3"/>
        <v>1717961</v>
      </c>
      <c r="I38" s="45">
        <f t="shared" si="3"/>
        <v>1717961</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19" sqref="A19:I19"/>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2" t="s">
        <v>125</v>
      </c>
      <c r="I2" s="23"/>
    </row>
    <row r="3" spans="1:9" x14ac:dyDescent="0.2">
      <c r="A3" s="10" t="s">
        <v>22</v>
      </c>
      <c r="B3" s="12" t="s">
        <v>80</v>
      </c>
      <c r="C3" s="23"/>
      <c r="D3" s="23"/>
      <c r="E3" s="11"/>
      <c r="F3" s="10"/>
      <c r="G3" s="24" t="s">
        <v>15</v>
      </c>
      <c r="H3" s="25" t="s">
        <v>123</v>
      </c>
      <c r="I3" s="26"/>
    </row>
    <row r="4" spans="1:9" x14ac:dyDescent="0.2">
      <c r="A4" s="10" t="s">
        <v>16</v>
      </c>
      <c r="B4" s="12" t="s">
        <v>74</v>
      </c>
      <c r="C4" s="23"/>
      <c r="D4" s="23"/>
      <c r="E4" s="11"/>
      <c r="F4" s="10"/>
      <c r="G4" s="24" t="s">
        <v>18</v>
      </c>
      <c r="H4" s="23" t="s">
        <v>39</v>
      </c>
      <c r="I4" s="23"/>
    </row>
    <row r="5" spans="1:9" x14ac:dyDescent="0.2">
      <c r="A5" s="10" t="s">
        <v>17</v>
      </c>
      <c r="B5" s="12" t="s">
        <v>69</v>
      </c>
      <c r="C5" s="26"/>
      <c r="D5" s="26"/>
      <c r="E5" s="11"/>
      <c r="F5" s="10"/>
      <c r="G5" s="24" t="s">
        <v>19</v>
      </c>
      <c r="H5" s="26" t="s">
        <v>75</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76</v>
      </c>
      <c r="B9" s="10"/>
      <c r="C9" s="11"/>
      <c r="D9" s="11"/>
      <c r="E9" s="11"/>
      <c r="F9" s="11"/>
      <c r="G9" s="11"/>
      <c r="H9" s="11"/>
      <c r="I9" s="11"/>
    </row>
    <row r="10" spans="1:9" x14ac:dyDescent="0.2">
      <c r="A10" s="10" t="s">
        <v>77</v>
      </c>
      <c r="B10" s="10"/>
      <c r="C10" s="11"/>
      <c r="D10" s="11"/>
      <c r="E10" s="11"/>
      <c r="F10" s="11"/>
      <c r="G10" s="11"/>
      <c r="H10" s="11"/>
      <c r="I10" s="11"/>
    </row>
    <row r="11" spans="1:9" x14ac:dyDescent="0.2">
      <c r="A11" s="10" t="s">
        <v>21</v>
      </c>
      <c r="B11" s="10"/>
      <c r="C11" s="11"/>
      <c r="D11" s="11"/>
      <c r="E11" s="11"/>
      <c r="F11" s="11"/>
      <c r="G11" s="11"/>
      <c r="H11" s="11"/>
      <c r="I11" s="11"/>
    </row>
    <row r="12" spans="1:9" x14ac:dyDescent="0.2">
      <c r="A12" s="10" t="s">
        <v>78</v>
      </c>
      <c r="B12" s="10"/>
      <c r="C12" s="11"/>
      <c r="D12" s="11"/>
      <c r="E12" s="11"/>
      <c r="F12" s="11"/>
      <c r="G12" s="11"/>
      <c r="H12" s="11"/>
      <c r="I12" s="11"/>
    </row>
    <row r="13" spans="1:9" x14ac:dyDescent="0.2">
      <c r="A13" s="10" t="s">
        <v>23</v>
      </c>
      <c r="B13" s="10"/>
      <c r="C13" s="11"/>
      <c r="D13" s="11"/>
      <c r="E13" s="11"/>
      <c r="F13" s="11"/>
      <c r="G13" s="11"/>
      <c r="H13" s="11"/>
      <c r="I13" s="11"/>
    </row>
    <row r="14" spans="1:9" x14ac:dyDescent="0.2">
      <c r="A14" s="10" t="s">
        <v>79</v>
      </c>
      <c r="B14" s="10"/>
      <c r="C14" s="11"/>
      <c r="D14" s="11"/>
      <c r="E14" s="11"/>
      <c r="F14" s="11"/>
      <c r="G14" s="11"/>
      <c r="H14" s="11"/>
      <c r="I14" s="11"/>
    </row>
    <row r="15" spans="1:9" x14ac:dyDescent="0.2">
      <c r="A15" s="27" t="s">
        <v>35</v>
      </c>
      <c r="B15" s="10"/>
      <c r="C15" s="11"/>
      <c r="D15" s="11"/>
      <c r="E15" s="11"/>
      <c r="F15" s="11"/>
      <c r="G15" s="11"/>
      <c r="H15" s="11"/>
      <c r="I15" s="11"/>
    </row>
    <row r="16" spans="1:9" x14ac:dyDescent="0.2">
      <c r="A16" s="27" t="s">
        <v>124</v>
      </c>
      <c r="B16" s="10"/>
      <c r="C16" s="11"/>
      <c r="D16" s="11"/>
      <c r="E16" s="11"/>
      <c r="F16" s="11"/>
      <c r="G16" s="11"/>
      <c r="H16" s="11"/>
      <c r="I16" s="11"/>
    </row>
    <row r="17" spans="1:9" x14ac:dyDescent="0.2">
      <c r="A17" s="27" t="s">
        <v>32</v>
      </c>
      <c r="B17" s="10"/>
      <c r="C17" s="11"/>
      <c r="D17" s="11"/>
      <c r="E17" s="11"/>
      <c r="F17" s="11"/>
      <c r="G17" s="11"/>
      <c r="H17" s="11"/>
      <c r="I17" s="11"/>
    </row>
    <row r="18" spans="1:9" x14ac:dyDescent="0.2">
      <c r="A18" s="28" t="s">
        <v>124</v>
      </c>
      <c r="B18" s="11"/>
      <c r="C18" s="11"/>
      <c r="D18" s="11"/>
      <c r="E18" s="11"/>
      <c r="F18" s="11"/>
      <c r="G18" s="11"/>
      <c r="H18" s="11"/>
      <c r="I18" s="11"/>
    </row>
    <row r="19" spans="1:9" x14ac:dyDescent="0.2">
      <c r="A19" s="170" t="s">
        <v>12</v>
      </c>
      <c r="B19" s="171"/>
      <c r="C19" s="171"/>
      <c r="D19" s="171"/>
      <c r="E19" s="171"/>
      <c r="F19" s="171"/>
      <c r="G19" s="171"/>
      <c r="H19" s="171"/>
      <c r="I19" s="172"/>
    </row>
    <row r="20" spans="1:9" x14ac:dyDescent="0.2">
      <c r="A20" s="29"/>
      <c r="B20" s="30"/>
      <c r="C20" s="31" t="s">
        <v>27</v>
      </c>
      <c r="D20" s="31" t="s">
        <v>28</v>
      </c>
      <c r="E20" s="31" t="s">
        <v>29</v>
      </c>
      <c r="F20" s="31" t="s">
        <v>30</v>
      </c>
      <c r="G20" s="31" t="s">
        <v>31</v>
      </c>
      <c r="H20" s="31" t="s">
        <v>34</v>
      </c>
      <c r="I20" s="31" t="s">
        <v>37</v>
      </c>
    </row>
    <row r="21" spans="1:9" x14ac:dyDescent="0.2">
      <c r="A21" s="29"/>
      <c r="B21" s="30"/>
      <c r="C21" s="32" t="s">
        <v>10</v>
      </c>
      <c r="D21" s="33" t="s">
        <v>10</v>
      </c>
      <c r="E21" s="32" t="s">
        <v>10</v>
      </c>
      <c r="F21" s="32" t="s">
        <v>10</v>
      </c>
      <c r="G21" s="32" t="s">
        <v>11</v>
      </c>
      <c r="H21" s="32" t="s">
        <v>11</v>
      </c>
      <c r="I21" s="32" t="s">
        <v>11</v>
      </c>
    </row>
    <row r="22" spans="1:9" x14ac:dyDescent="0.2">
      <c r="A22" s="29" t="s">
        <v>0</v>
      </c>
      <c r="B22" s="30"/>
      <c r="C22" s="34"/>
      <c r="D22" s="35"/>
      <c r="E22" s="35"/>
      <c r="F22" s="35"/>
      <c r="G22" s="35"/>
      <c r="H22" s="35"/>
      <c r="I22" s="35"/>
    </row>
    <row r="23" spans="1:9" x14ac:dyDescent="0.2">
      <c r="A23" s="29" t="s">
        <v>1</v>
      </c>
      <c r="B23" s="30"/>
      <c r="C23" s="34">
        <v>475980</v>
      </c>
      <c r="D23" s="35">
        <f t="shared" ref="D23:I23" si="0">C34</f>
        <v>478284</v>
      </c>
      <c r="E23" s="35">
        <f t="shared" si="0"/>
        <v>598129</v>
      </c>
      <c r="F23" s="35">
        <f t="shared" si="0"/>
        <v>549776</v>
      </c>
      <c r="G23" s="35">
        <f t="shared" si="0"/>
        <v>574509</v>
      </c>
      <c r="H23" s="35">
        <f t="shared" si="0"/>
        <v>674509</v>
      </c>
      <c r="I23" s="35">
        <f t="shared" si="0"/>
        <v>774509</v>
      </c>
    </row>
    <row r="24" spans="1:9" x14ac:dyDescent="0.2">
      <c r="A24" s="29" t="s">
        <v>2</v>
      </c>
      <c r="B24" s="30"/>
      <c r="C24" s="34">
        <v>993937</v>
      </c>
      <c r="D24" s="35">
        <v>821056</v>
      </c>
      <c r="E24" s="35">
        <v>584502</v>
      </c>
      <c r="F24" s="35">
        <v>610447</v>
      </c>
      <c r="G24" s="35">
        <v>800000</v>
      </c>
      <c r="H24" s="35">
        <v>800000</v>
      </c>
      <c r="I24" s="35">
        <v>800000</v>
      </c>
    </row>
    <row r="25" spans="1:9" x14ac:dyDescent="0.2">
      <c r="A25" s="29" t="s">
        <v>3</v>
      </c>
      <c r="B25" s="30"/>
      <c r="C25" s="34">
        <v>991633</v>
      </c>
      <c r="D25" s="35">
        <v>701211</v>
      </c>
      <c r="E25" s="35">
        <v>632855</v>
      </c>
      <c r="F25" s="34">
        <v>585714</v>
      </c>
      <c r="G25" s="35">
        <v>700000</v>
      </c>
      <c r="H25" s="35">
        <v>700000</v>
      </c>
      <c r="I25" s="35">
        <v>700000</v>
      </c>
    </row>
    <row r="26" spans="1:9" x14ac:dyDescent="0.2">
      <c r="A26" s="29"/>
      <c r="B26" s="30"/>
      <c r="C26" s="34"/>
      <c r="D26" s="35"/>
      <c r="E26" s="35"/>
      <c r="F26" s="35"/>
      <c r="G26" s="35"/>
      <c r="H26" s="35"/>
      <c r="I26" s="35"/>
    </row>
    <row r="27" spans="1:9" x14ac:dyDescent="0.2">
      <c r="A27" s="29" t="s">
        <v>4</v>
      </c>
      <c r="B27" s="26"/>
      <c r="C27" s="36"/>
      <c r="D27" s="36"/>
      <c r="E27" s="36"/>
      <c r="F27" s="36"/>
      <c r="G27" s="36"/>
      <c r="H27" s="36"/>
      <c r="I27" s="34"/>
    </row>
    <row r="28" spans="1:9" x14ac:dyDescent="0.2">
      <c r="A28" s="37" t="s">
        <v>36</v>
      </c>
      <c r="B28" s="30"/>
      <c r="C28" s="34"/>
      <c r="D28" s="38"/>
      <c r="E28" s="36"/>
      <c r="F28" s="36"/>
      <c r="G28" s="36"/>
      <c r="H28" s="36"/>
      <c r="I28" s="34"/>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39"/>
      <c r="B31" s="40"/>
      <c r="C31" s="34"/>
      <c r="D31" s="35"/>
      <c r="E31" s="35"/>
      <c r="F31" s="35"/>
      <c r="G31" s="35"/>
      <c r="H31" s="35"/>
      <c r="I31" s="35"/>
    </row>
    <row r="32" spans="1:9" x14ac:dyDescent="0.2">
      <c r="A32" s="29" t="s">
        <v>5</v>
      </c>
      <c r="B32" s="30"/>
      <c r="C32" s="34">
        <f t="shared" ref="C32:I32" si="1">SUM(C29:C31)</f>
        <v>0</v>
      </c>
      <c r="D32" s="34">
        <f t="shared" si="1"/>
        <v>0</v>
      </c>
      <c r="E32" s="34">
        <f t="shared" si="1"/>
        <v>0</v>
      </c>
      <c r="F32" s="34">
        <f t="shared" si="1"/>
        <v>0</v>
      </c>
      <c r="G32" s="34">
        <f t="shared" si="1"/>
        <v>0</v>
      </c>
      <c r="H32" s="34">
        <f t="shared" si="1"/>
        <v>0</v>
      </c>
      <c r="I32" s="34">
        <f t="shared" si="1"/>
        <v>0</v>
      </c>
    </row>
    <row r="33" spans="1:9" x14ac:dyDescent="0.2">
      <c r="A33" s="29"/>
      <c r="B33" s="30"/>
      <c r="C33" s="34"/>
      <c r="D33" s="35"/>
      <c r="E33" s="35"/>
      <c r="F33" s="35"/>
      <c r="G33" s="35"/>
      <c r="H33" s="35"/>
      <c r="I33" s="35"/>
    </row>
    <row r="34" spans="1:9" x14ac:dyDescent="0.2">
      <c r="A34" s="29" t="s">
        <v>7</v>
      </c>
      <c r="B34" s="30"/>
      <c r="C34" s="34">
        <f>+C23+C24-C25+C32</f>
        <v>478284</v>
      </c>
      <c r="D34" s="34">
        <f t="shared" ref="D34:I34" si="2">+D23+D24-D25+D32</f>
        <v>598129</v>
      </c>
      <c r="E34" s="34">
        <f>+E23+E24-E25+E32</f>
        <v>549776</v>
      </c>
      <c r="F34" s="34">
        <f t="shared" si="2"/>
        <v>574509</v>
      </c>
      <c r="G34" s="34">
        <f>+G23+G24-G25+G32</f>
        <v>674509</v>
      </c>
      <c r="H34" s="34">
        <f>+H23+H24-H25+H32</f>
        <v>774509</v>
      </c>
      <c r="I34" s="34">
        <f t="shared" si="2"/>
        <v>874509</v>
      </c>
    </row>
    <row r="35" spans="1:9" x14ac:dyDescent="0.2">
      <c r="A35" s="39"/>
      <c r="B35" s="40"/>
      <c r="C35" s="41"/>
      <c r="D35" s="42"/>
      <c r="E35" s="42"/>
      <c r="F35" s="35"/>
      <c r="G35" s="35"/>
      <c r="H35" s="35"/>
      <c r="I35" s="35"/>
    </row>
    <row r="36" spans="1:9" x14ac:dyDescent="0.2">
      <c r="A36" s="29" t="s">
        <v>24</v>
      </c>
      <c r="B36" s="30"/>
      <c r="C36" s="41">
        <v>0</v>
      </c>
      <c r="D36" s="42">
        <v>0</v>
      </c>
      <c r="E36" s="42">
        <v>0</v>
      </c>
      <c r="F36" s="35">
        <v>13245</v>
      </c>
      <c r="G36" s="35"/>
      <c r="H36" s="35"/>
      <c r="I36" s="35"/>
    </row>
    <row r="37" spans="1:9" x14ac:dyDescent="0.2">
      <c r="A37" s="39"/>
      <c r="B37" s="40"/>
      <c r="C37" s="41"/>
      <c r="D37" s="42"/>
      <c r="E37" s="42"/>
      <c r="F37" s="35"/>
      <c r="G37" s="35"/>
      <c r="H37" s="35"/>
      <c r="I37" s="35"/>
    </row>
    <row r="38" spans="1:9" x14ac:dyDescent="0.2">
      <c r="A38" s="29" t="s">
        <v>25</v>
      </c>
      <c r="B38" s="43"/>
      <c r="C38" s="44">
        <f>C34-C36</f>
        <v>478284</v>
      </c>
      <c r="D38" s="44">
        <f t="shared" ref="D38:I38" si="3">D34-D36</f>
        <v>598129</v>
      </c>
      <c r="E38" s="44">
        <f t="shared" si="3"/>
        <v>549776</v>
      </c>
      <c r="F38" s="45">
        <f t="shared" si="3"/>
        <v>561264</v>
      </c>
      <c r="G38" s="45">
        <f t="shared" si="3"/>
        <v>674509</v>
      </c>
      <c r="H38" s="45">
        <f t="shared" si="3"/>
        <v>774509</v>
      </c>
      <c r="I38" s="45">
        <f t="shared" si="3"/>
        <v>874509</v>
      </c>
    </row>
    <row r="39" spans="1:9" x14ac:dyDescent="0.2">
      <c r="A39" s="46"/>
      <c r="B39" s="46"/>
      <c r="C39" s="47"/>
      <c r="D39" s="47"/>
      <c r="E39" s="47"/>
      <c r="F39" s="47"/>
      <c r="G39" s="47"/>
      <c r="H39" s="47"/>
      <c r="I39" s="47"/>
    </row>
    <row r="40" spans="1:9" x14ac:dyDescent="0.2">
      <c r="A40" s="48" t="s">
        <v>26</v>
      </c>
      <c r="B40" s="23"/>
      <c r="C40" s="49"/>
      <c r="D40" s="49"/>
      <c r="E40" s="49"/>
      <c r="F40" s="49"/>
      <c r="G40" s="49"/>
      <c r="H40" s="49"/>
      <c r="I40" s="49"/>
    </row>
    <row r="41" spans="1:9" x14ac:dyDescent="0.2">
      <c r="A41" s="50" t="s">
        <v>33</v>
      </c>
      <c r="B41" s="40"/>
      <c r="C41" s="42"/>
      <c r="D41" s="42"/>
      <c r="E41" s="42"/>
      <c r="F41" s="42"/>
      <c r="G41" s="42"/>
      <c r="H41" s="42"/>
      <c r="I41" s="42"/>
    </row>
    <row r="42" spans="1:9" x14ac:dyDescent="0.2">
      <c r="A42" s="29"/>
      <c r="B42" s="30"/>
      <c r="C42" s="35"/>
      <c r="D42" s="35"/>
      <c r="E42" s="35"/>
      <c r="F42" s="35"/>
      <c r="G42" s="35"/>
      <c r="H42" s="35"/>
      <c r="I42" s="35"/>
    </row>
    <row r="43" spans="1:9" x14ac:dyDescent="0.2">
      <c r="A43" s="29" t="s">
        <v>6</v>
      </c>
      <c r="B43" s="30"/>
      <c r="C43" s="35"/>
      <c r="D43" s="35"/>
      <c r="E43" s="35"/>
      <c r="F43" s="35"/>
      <c r="G43" s="35"/>
      <c r="H43" s="35"/>
      <c r="I43" s="35"/>
    </row>
    <row r="44" spans="1:9" x14ac:dyDescent="0.2">
      <c r="A44" s="29"/>
      <c r="B44" s="30"/>
      <c r="C44" s="35"/>
      <c r="D44" s="35"/>
      <c r="E44" s="35"/>
      <c r="F44" s="35"/>
      <c r="G44" s="35"/>
      <c r="H44" s="35"/>
      <c r="I44" s="35"/>
    </row>
    <row r="45" spans="1:9" x14ac:dyDescent="0.2">
      <c r="A45" s="51" t="s">
        <v>8</v>
      </c>
      <c r="B45" s="43"/>
      <c r="C45" s="35"/>
      <c r="D45" s="35"/>
      <c r="E45" s="35"/>
      <c r="F45" s="35"/>
      <c r="G45" s="35"/>
      <c r="H45" s="35"/>
      <c r="I45" s="35"/>
    </row>
    <row r="46" spans="1:9" x14ac:dyDescent="0.2">
      <c r="A46" s="52" t="s">
        <v>9</v>
      </c>
      <c r="B46" s="53"/>
      <c r="C46" s="35"/>
      <c r="D46" s="35"/>
      <c r="E46" s="35"/>
      <c r="F46" s="35"/>
      <c r="G46" s="35"/>
      <c r="H46" s="35"/>
      <c r="I46" s="35"/>
    </row>
  </sheetData>
  <sheetProtection selectLockedCells="1"/>
  <mergeCells count="1">
    <mergeCell ref="A19:I19"/>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opLeftCell="A4" zoomScaleNormal="100" workbookViewId="0">
      <selection activeCell="E17" sqref="E16:E17"/>
    </sheetView>
  </sheetViews>
  <sheetFormatPr defaultRowHeight="12.75" x14ac:dyDescent="0.2"/>
  <cols>
    <col min="1" max="2" width="14.7109375" customWidth="1"/>
    <col min="3" max="8" width="14" customWidth="1"/>
    <col min="9" max="9" width="13.140625" customWidth="1"/>
  </cols>
  <sheetData>
    <row r="1" spans="1:9" x14ac:dyDescent="0.2">
      <c r="A1" s="1"/>
      <c r="B1" s="1"/>
      <c r="C1" s="1"/>
      <c r="D1" s="1"/>
      <c r="E1" s="1"/>
      <c r="F1" s="1"/>
      <c r="G1" s="1"/>
      <c r="H1" s="1"/>
      <c r="I1" s="1"/>
    </row>
    <row r="2" spans="1:9" x14ac:dyDescent="0.2">
      <c r="A2" s="10" t="s">
        <v>13</v>
      </c>
      <c r="B2" s="22" t="s">
        <v>38</v>
      </c>
      <c r="C2" s="23"/>
      <c r="D2" s="23"/>
      <c r="E2" s="11"/>
      <c r="F2" s="10"/>
      <c r="G2" s="24" t="s">
        <v>14</v>
      </c>
      <c r="H2" s="23"/>
      <c r="I2" s="23"/>
    </row>
    <row r="3" spans="1:9" x14ac:dyDescent="0.2">
      <c r="A3" s="10" t="s">
        <v>22</v>
      </c>
      <c r="B3" s="12" t="s">
        <v>80</v>
      </c>
      <c r="C3" s="23"/>
      <c r="D3" s="23"/>
      <c r="E3" s="11"/>
      <c r="F3" s="10"/>
      <c r="G3" s="24" t="s">
        <v>15</v>
      </c>
      <c r="H3" s="26"/>
      <c r="I3" s="26"/>
    </row>
    <row r="4" spans="1:9" x14ac:dyDescent="0.2">
      <c r="A4" s="10" t="s">
        <v>16</v>
      </c>
      <c r="B4" s="12" t="s">
        <v>81</v>
      </c>
      <c r="C4" s="23"/>
      <c r="D4" s="23"/>
      <c r="E4" s="11"/>
      <c r="F4" s="10"/>
      <c r="G4" s="24" t="s">
        <v>18</v>
      </c>
      <c r="H4" s="23" t="s">
        <v>39</v>
      </c>
      <c r="I4" s="23"/>
    </row>
    <row r="5" spans="1:9" x14ac:dyDescent="0.2">
      <c r="A5" s="10" t="s">
        <v>17</v>
      </c>
      <c r="B5" s="12" t="s">
        <v>69</v>
      </c>
      <c r="C5" s="26"/>
      <c r="D5" s="26"/>
      <c r="E5" s="11"/>
      <c r="F5" s="10"/>
      <c r="G5" s="24" t="s">
        <v>19</v>
      </c>
      <c r="H5" s="26" t="s">
        <v>82</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83</v>
      </c>
      <c r="B9" s="10"/>
      <c r="C9" s="11"/>
      <c r="D9" s="11"/>
      <c r="E9" s="11"/>
      <c r="F9" s="11"/>
      <c r="G9" s="11"/>
      <c r="H9" s="11"/>
      <c r="I9" s="11"/>
    </row>
    <row r="10" spans="1:9" x14ac:dyDescent="0.2">
      <c r="A10" s="10" t="s">
        <v>21</v>
      </c>
      <c r="B10" s="10"/>
      <c r="C10" s="11"/>
      <c r="D10" s="11"/>
      <c r="E10" s="11"/>
      <c r="F10" s="11"/>
      <c r="G10" s="11"/>
      <c r="H10" s="11"/>
      <c r="I10" s="11"/>
    </row>
    <row r="11" spans="1:9" x14ac:dyDescent="0.2">
      <c r="A11" s="10" t="s">
        <v>84</v>
      </c>
      <c r="B11" s="10"/>
      <c r="C11" s="11"/>
      <c r="D11" s="11"/>
      <c r="E11" s="11"/>
      <c r="F11" s="11"/>
      <c r="G11" s="11"/>
      <c r="H11" s="11"/>
      <c r="I11" s="11"/>
    </row>
    <row r="12" spans="1:9" x14ac:dyDescent="0.2">
      <c r="A12" s="10" t="s">
        <v>23</v>
      </c>
      <c r="B12" s="10"/>
      <c r="C12" s="11"/>
      <c r="D12" s="11"/>
      <c r="E12" s="11"/>
      <c r="F12" s="11"/>
      <c r="G12" s="11"/>
      <c r="H12" s="11"/>
      <c r="I12" s="11"/>
    </row>
    <row r="13" spans="1:9" x14ac:dyDescent="0.2">
      <c r="A13" s="10" t="s">
        <v>85</v>
      </c>
      <c r="B13" s="10"/>
      <c r="C13" s="11"/>
      <c r="D13" s="11"/>
      <c r="E13" s="11"/>
      <c r="F13" s="11"/>
      <c r="G13" s="11"/>
      <c r="H13" s="11"/>
      <c r="I13" s="11"/>
    </row>
    <row r="14" spans="1:9" x14ac:dyDescent="0.2">
      <c r="A14" s="27" t="s">
        <v>35</v>
      </c>
      <c r="B14" s="10"/>
      <c r="C14" s="11"/>
      <c r="D14" s="11"/>
      <c r="E14" s="11"/>
      <c r="F14" s="11"/>
      <c r="G14" s="11"/>
      <c r="H14" s="11"/>
      <c r="I14" s="11"/>
    </row>
    <row r="15" spans="1:9" x14ac:dyDescent="0.2">
      <c r="A15" s="27" t="s">
        <v>124</v>
      </c>
      <c r="B15" s="10"/>
      <c r="C15" s="11"/>
      <c r="D15" s="11"/>
      <c r="E15" s="11"/>
      <c r="F15" s="11"/>
      <c r="G15" s="11"/>
      <c r="H15" s="11"/>
      <c r="I15" s="11"/>
    </row>
    <row r="16" spans="1:9" x14ac:dyDescent="0.2">
      <c r="A16" s="27" t="s">
        <v>32</v>
      </c>
      <c r="B16" s="10"/>
      <c r="C16" s="11"/>
      <c r="D16" s="11"/>
      <c r="E16" s="11"/>
      <c r="F16" s="11"/>
      <c r="G16" s="11"/>
      <c r="H16" s="11"/>
      <c r="I16" s="11"/>
    </row>
    <row r="17" spans="1:9" x14ac:dyDescent="0.2">
      <c r="A17" s="28" t="s">
        <v>124</v>
      </c>
      <c r="B17" s="11"/>
      <c r="C17" s="11"/>
      <c r="D17" s="11"/>
      <c r="E17" s="11"/>
      <c r="F17" s="11"/>
      <c r="G17" s="11"/>
      <c r="H17" s="11"/>
      <c r="I17" s="11"/>
    </row>
    <row r="18" spans="1:9" x14ac:dyDescent="0.2">
      <c r="A18" s="170" t="s">
        <v>12</v>
      </c>
      <c r="B18" s="171"/>
      <c r="C18" s="171"/>
      <c r="D18" s="171"/>
      <c r="E18" s="171"/>
      <c r="F18" s="171"/>
      <c r="G18" s="171"/>
      <c r="H18" s="171"/>
      <c r="I18" s="172"/>
    </row>
    <row r="19" spans="1:9" x14ac:dyDescent="0.2">
      <c r="A19" s="29"/>
      <c r="B19" s="30"/>
      <c r="C19" s="31" t="s">
        <v>27</v>
      </c>
      <c r="D19" s="31" t="s">
        <v>28</v>
      </c>
      <c r="E19" s="31" t="s">
        <v>29</v>
      </c>
      <c r="F19" s="31" t="s">
        <v>30</v>
      </c>
      <c r="G19" s="31" t="s">
        <v>31</v>
      </c>
      <c r="H19" s="31" t="s">
        <v>34</v>
      </c>
      <c r="I19" s="31" t="s">
        <v>37</v>
      </c>
    </row>
    <row r="20" spans="1:9" x14ac:dyDescent="0.2">
      <c r="A20" s="29"/>
      <c r="B20" s="30"/>
      <c r="C20" s="32" t="s">
        <v>10</v>
      </c>
      <c r="D20" s="33" t="s">
        <v>10</v>
      </c>
      <c r="E20" s="32" t="s">
        <v>10</v>
      </c>
      <c r="F20" s="32" t="s">
        <v>10</v>
      </c>
      <c r="G20" s="32" t="s">
        <v>11</v>
      </c>
      <c r="H20" s="32" t="s">
        <v>11</v>
      </c>
      <c r="I20" s="32" t="s">
        <v>11</v>
      </c>
    </row>
    <row r="21" spans="1:9" x14ac:dyDescent="0.2">
      <c r="A21" s="29" t="s">
        <v>0</v>
      </c>
      <c r="B21" s="30"/>
      <c r="C21" s="34"/>
      <c r="D21" s="35"/>
      <c r="E21" s="35"/>
      <c r="F21" s="35"/>
      <c r="G21" s="35"/>
      <c r="H21" s="35"/>
      <c r="I21" s="35"/>
    </row>
    <row r="22" spans="1:9" x14ac:dyDescent="0.2">
      <c r="A22" s="29" t="s">
        <v>1</v>
      </c>
      <c r="B22" s="30"/>
      <c r="C22" s="34">
        <v>5880198</v>
      </c>
      <c r="D22" s="35">
        <f t="shared" ref="D22:I22" si="0">C33</f>
        <v>5987858</v>
      </c>
      <c r="E22" s="35">
        <f t="shared" si="0"/>
        <v>16147939</v>
      </c>
      <c r="F22" s="35">
        <f t="shared" si="0"/>
        <v>19194511</v>
      </c>
      <c r="G22" s="35">
        <f t="shared" si="0"/>
        <v>18105494</v>
      </c>
      <c r="H22" s="35">
        <f t="shared" si="0"/>
        <v>18105494</v>
      </c>
      <c r="I22" s="35">
        <f t="shared" si="0"/>
        <v>18105494</v>
      </c>
    </row>
    <row r="23" spans="1:9" x14ac:dyDescent="0.2">
      <c r="A23" s="29" t="s">
        <v>2</v>
      </c>
      <c r="B23" s="30"/>
      <c r="C23" s="34">
        <v>512360</v>
      </c>
      <c r="D23" s="35">
        <v>11100838</v>
      </c>
      <c r="E23" s="35">
        <v>3604857</v>
      </c>
      <c r="F23" s="35">
        <v>1993085</v>
      </c>
      <c r="G23" s="35">
        <v>800000</v>
      </c>
      <c r="H23" s="35">
        <v>800000</v>
      </c>
      <c r="I23" s="35">
        <v>800000</v>
      </c>
    </row>
    <row r="24" spans="1:9" x14ac:dyDescent="0.2">
      <c r="A24" s="29" t="s">
        <v>3</v>
      </c>
      <c r="B24" s="30"/>
      <c r="C24" s="34">
        <v>392905</v>
      </c>
      <c r="D24" s="35">
        <v>940757</v>
      </c>
      <c r="E24" s="35">
        <v>558285</v>
      </c>
      <c r="F24" s="34">
        <v>2982253</v>
      </c>
      <c r="G24" s="35">
        <v>800000</v>
      </c>
      <c r="H24" s="35">
        <v>800000</v>
      </c>
      <c r="I24" s="35">
        <v>800000</v>
      </c>
    </row>
    <row r="25" spans="1:9" x14ac:dyDescent="0.2">
      <c r="A25" s="29"/>
      <c r="B25" s="30"/>
      <c r="C25" s="34"/>
      <c r="D25" s="35"/>
      <c r="E25" s="35"/>
      <c r="F25" s="35"/>
      <c r="G25" s="35"/>
      <c r="H25" s="35"/>
      <c r="I25" s="35"/>
    </row>
    <row r="26" spans="1:9" x14ac:dyDescent="0.2">
      <c r="A26" s="29" t="s">
        <v>4</v>
      </c>
      <c r="B26" s="26"/>
      <c r="C26" s="36"/>
      <c r="D26" s="36"/>
      <c r="E26" s="36"/>
      <c r="F26" s="36"/>
      <c r="G26" s="36"/>
      <c r="H26" s="36"/>
      <c r="I26" s="34"/>
    </row>
    <row r="27" spans="1:9" x14ac:dyDescent="0.2">
      <c r="A27" s="37" t="s">
        <v>36</v>
      </c>
      <c r="B27" s="30"/>
      <c r="C27" s="34"/>
      <c r="D27" s="38"/>
      <c r="E27" s="36"/>
      <c r="F27" s="36"/>
      <c r="G27" s="36"/>
      <c r="H27" s="36"/>
      <c r="I27" s="34"/>
    </row>
    <row r="28" spans="1:9" x14ac:dyDescent="0.2">
      <c r="A28" s="39"/>
      <c r="B28" s="40"/>
      <c r="C28" s="34">
        <v>-11795</v>
      </c>
      <c r="D28" s="35"/>
      <c r="E28" s="35"/>
      <c r="F28" s="35">
        <v>-99849</v>
      </c>
      <c r="G28" s="35"/>
      <c r="H28" s="35"/>
      <c r="I28" s="35"/>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29" t="s">
        <v>5</v>
      </c>
      <c r="B31" s="30"/>
      <c r="C31" s="34">
        <f t="shared" ref="C31:I31" si="1">SUM(C28:C30)</f>
        <v>-11795</v>
      </c>
      <c r="D31" s="34">
        <f t="shared" si="1"/>
        <v>0</v>
      </c>
      <c r="E31" s="34">
        <f t="shared" si="1"/>
        <v>0</v>
      </c>
      <c r="F31" s="34">
        <f t="shared" si="1"/>
        <v>-99849</v>
      </c>
      <c r="G31" s="34">
        <f t="shared" si="1"/>
        <v>0</v>
      </c>
      <c r="H31" s="34">
        <f t="shared" si="1"/>
        <v>0</v>
      </c>
      <c r="I31" s="34">
        <f t="shared" si="1"/>
        <v>0</v>
      </c>
    </row>
    <row r="32" spans="1:9" x14ac:dyDescent="0.2">
      <c r="A32" s="29"/>
      <c r="B32" s="30"/>
      <c r="C32" s="34"/>
      <c r="D32" s="35"/>
      <c r="E32" s="35"/>
      <c r="F32" s="35"/>
      <c r="G32" s="35"/>
      <c r="H32" s="35"/>
      <c r="I32" s="35"/>
    </row>
    <row r="33" spans="1:9" x14ac:dyDescent="0.2">
      <c r="A33" s="29" t="s">
        <v>7</v>
      </c>
      <c r="B33" s="30"/>
      <c r="C33" s="34">
        <f>+C22+C23-C24+C31</f>
        <v>5987858</v>
      </c>
      <c r="D33" s="34">
        <f t="shared" ref="D33:I33" si="2">+D22+D23-D24+D31</f>
        <v>16147939</v>
      </c>
      <c r="E33" s="34">
        <f>+E22+E23-E24+E31</f>
        <v>19194511</v>
      </c>
      <c r="F33" s="34">
        <f t="shared" si="2"/>
        <v>18105494</v>
      </c>
      <c r="G33" s="34">
        <f>+G22+G23-G24+G31</f>
        <v>18105494</v>
      </c>
      <c r="H33" s="34">
        <f>+H22+H23-H24+H31</f>
        <v>18105494</v>
      </c>
      <c r="I33" s="34">
        <f t="shared" si="2"/>
        <v>18105494</v>
      </c>
    </row>
    <row r="34" spans="1:9" x14ac:dyDescent="0.2">
      <c r="A34" s="39"/>
      <c r="B34" s="40"/>
      <c r="C34" s="41"/>
      <c r="D34" s="42"/>
      <c r="E34" s="42"/>
      <c r="F34" s="35"/>
      <c r="G34" s="35"/>
      <c r="H34" s="35"/>
      <c r="I34" s="35"/>
    </row>
    <row r="35" spans="1:9" x14ac:dyDescent="0.2">
      <c r="A35" s="29" t="s">
        <v>24</v>
      </c>
      <c r="B35" s="30"/>
      <c r="C35" s="41">
        <v>974366</v>
      </c>
      <c r="D35" s="42">
        <v>1537013</v>
      </c>
      <c r="E35" s="42">
        <v>1394943</v>
      </c>
      <c r="F35" s="35">
        <v>3118188</v>
      </c>
      <c r="G35" s="35">
        <v>700000</v>
      </c>
      <c r="H35" s="35">
        <v>700000</v>
      </c>
      <c r="I35" s="35">
        <v>700000</v>
      </c>
    </row>
    <row r="36" spans="1:9" x14ac:dyDescent="0.2">
      <c r="A36" s="39"/>
      <c r="B36" s="40"/>
      <c r="C36" s="41"/>
      <c r="D36" s="42"/>
      <c r="E36" s="42"/>
      <c r="F36" s="35"/>
      <c r="G36" s="35"/>
      <c r="H36" s="35"/>
      <c r="I36" s="35"/>
    </row>
    <row r="37" spans="1:9" x14ac:dyDescent="0.2">
      <c r="A37" s="29" t="s">
        <v>25</v>
      </c>
      <c r="B37" s="43"/>
      <c r="C37" s="44">
        <f>C33-C35</f>
        <v>5013492</v>
      </c>
      <c r="D37" s="44">
        <f t="shared" ref="D37:I37" si="3">D33-D35</f>
        <v>14610926</v>
      </c>
      <c r="E37" s="44">
        <f t="shared" si="3"/>
        <v>17799568</v>
      </c>
      <c r="F37" s="45">
        <f t="shared" si="3"/>
        <v>14987306</v>
      </c>
      <c r="G37" s="45">
        <f t="shared" si="3"/>
        <v>17405494</v>
      </c>
      <c r="H37" s="45">
        <f t="shared" si="3"/>
        <v>17405494</v>
      </c>
      <c r="I37" s="45">
        <f t="shared" si="3"/>
        <v>17405494</v>
      </c>
    </row>
    <row r="38" spans="1:9" x14ac:dyDescent="0.2">
      <c r="A38" s="46"/>
      <c r="B38" s="46"/>
      <c r="C38" s="47"/>
      <c r="D38" s="47"/>
      <c r="E38" s="47"/>
      <c r="F38" s="47"/>
      <c r="G38" s="47"/>
      <c r="H38" s="47"/>
      <c r="I38" s="47"/>
    </row>
    <row r="39" spans="1:9" x14ac:dyDescent="0.2">
      <c r="A39" s="48" t="s">
        <v>26</v>
      </c>
      <c r="B39" s="23"/>
      <c r="C39" s="49"/>
      <c r="D39" s="49"/>
      <c r="E39" s="49"/>
      <c r="F39" s="49"/>
      <c r="G39" s="49"/>
      <c r="H39" s="49"/>
      <c r="I39" s="49"/>
    </row>
    <row r="40" spans="1:9" x14ac:dyDescent="0.2">
      <c r="A40" s="50" t="s">
        <v>33</v>
      </c>
      <c r="B40" s="40"/>
      <c r="C40" s="42"/>
      <c r="D40" s="42"/>
      <c r="E40" s="42"/>
      <c r="F40" s="42"/>
      <c r="G40" s="42"/>
      <c r="H40" s="42"/>
      <c r="I40" s="42"/>
    </row>
    <row r="41" spans="1:9" x14ac:dyDescent="0.2">
      <c r="A41" s="29"/>
      <c r="B41" s="30"/>
      <c r="C41" s="35"/>
      <c r="D41" s="35"/>
      <c r="E41" s="35"/>
      <c r="F41" s="35"/>
      <c r="G41" s="35"/>
      <c r="H41" s="35"/>
      <c r="I41" s="35"/>
    </row>
    <row r="42" spans="1:9" x14ac:dyDescent="0.2">
      <c r="A42" s="29" t="s">
        <v>6</v>
      </c>
      <c r="B42" s="30"/>
      <c r="C42" s="35"/>
      <c r="D42" s="35"/>
      <c r="E42" s="35"/>
      <c r="F42" s="35"/>
      <c r="G42" s="35"/>
      <c r="H42" s="35"/>
      <c r="I42" s="35"/>
    </row>
    <row r="43" spans="1:9" x14ac:dyDescent="0.2">
      <c r="A43" s="29"/>
      <c r="B43" s="30"/>
      <c r="C43" s="35"/>
      <c r="D43" s="35"/>
      <c r="E43" s="35"/>
      <c r="F43" s="35"/>
      <c r="G43" s="35"/>
      <c r="H43" s="35"/>
      <c r="I43" s="35"/>
    </row>
    <row r="44" spans="1:9" x14ac:dyDescent="0.2">
      <c r="A44" s="51" t="s">
        <v>8</v>
      </c>
      <c r="B44" s="43"/>
      <c r="C44" s="35"/>
      <c r="D44" s="35"/>
      <c r="E44" s="35"/>
      <c r="F44" s="35"/>
      <c r="G44" s="35"/>
      <c r="H44" s="35"/>
      <c r="I44" s="35"/>
    </row>
    <row r="45" spans="1:9" x14ac:dyDescent="0.2">
      <c r="A45" s="52" t="s">
        <v>9</v>
      </c>
      <c r="B45" s="53"/>
      <c r="C45" s="35"/>
      <c r="D45" s="35"/>
      <c r="E45" s="35"/>
      <c r="F45" s="35"/>
      <c r="G45" s="35"/>
      <c r="H45" s="35"/>
      <c r="I45" s="35"/>
    </row>
    <row r="46" spans="1:9" x14ac:dyDescent="0.2">
      <c r="A46" s="10"/>
      <c r="B46" s="10"/>
      <c r="C46" s="10"/>
      <c r="D46" s="10"/>
      <c r="E46" s="10"/>
      <c r="F46" s="10"/>
      <c r="G46" s="10"/>
      <c r="H46" s="10"/>
      <c r="I46" s="10"/>
    </row>
  </sheetData>
  <sheetProtection selectLockedCells="1"/>
  <mergeCells count="1">
    <mergeCell ref="A18:I18"/>
  </mergeCells>
  <phoneticPr fontId="2" type="noConversion"/>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zoomScaleNormal="100" workbookViewId="0">
      <selection activeCell="D5" sqref="D5"/>
    </sheetView>
  </sheetViews>
  <sheetFormatPr defaultRowHeight="12.75" x14ac:dyDescent="0.2"/>
  <cols>
    <col min="1" max="1" width="10.7109375" bestFit="1" customWidth="1"/>
    <col min="2" max="2" width="8.42578125" customWidth="1"/>
    <col min="3" max="3" width="10.42578125" bestFit="1" customWidth="1"/>
    <col min="4" max="4" width="8.140625" customWidth="1"/>
    <col min="5" max="5" width="9.85546875" customWidth="1"/>
    <col min="6" max="6" width="11" customWidth="1"/>
    <col min="7" max="7" width="9.42578125" customWidth="1"/>
    <col min="8" max="8" width="14" customWidth="1"/>
    <col min="9" max="9" width="13.140625" customWidth="1"/>
    <col min="12" max="12" width="11" customWidth="1"/>
    <col min="13" max="13" width="10.42578125" customWidth="1"/>
  </cols>
  <sheetData>
    <row r="1" spans="1:14" ht="30" x14ac:dyDescent="0.2">
      <c r="A1" s="128" t="s">
        <v>192</v>
      </c>
      <c r="B1" s="128" t="s">
        <v>193</v>
      </c>
      <c r="C1" s="128" t="s">
        <v>194</v>
      </c>
      <c r="D1" s="128" t="s">
        <v>195</v>
      </c>
      <c r="E1" s="128" t="s">
        <v>196</v>
      </c>
      <c r="F1" s="128" t="s">
        <v>197</v>
      </c>
      <c r="G1" s="128" t="s">
        <v>198</v>
      </c>
      <c r="H1" s="129" t="s">
        <v>199</v>
      </c>
      <c r="I1" s="128" t="s">
        <v>200</v>
      </c>
      <c r="J1" s="128" t="s">
        <v>201</v>
      </c>
      <c r="K1" s="128" t="s">
        <v>202</v>
      </c>
      <c r="L1" s="128" t="s">
        <v>203</v>
      </c>
      <c r="M1" s="128" t="s">
        <v>204</v>
      </c>
      <c r="N1" s="130"/>
    </row>
    <row r="2" spans="1:14" ht="15" x14ac:dyDescent="0.25">
      <c r="A2" s="131" t="s">
        <v>186</v>
      </c>
      <c r="B2" s="131" t="s">
        <v>187</v>
      </c>
      <c r="C2" s="131">
        <v>3</v>
      </c>
      <c r="D2" s="131" t="s">
        <v>187</v>
      </c>
      <c r="E2" s="131">
        <v>2005</v>
      </c>
      <c r="F2" s="131">
        <v>907</v>
      </c>
      <c r="G2" s="131" t="s">
        <v>188</v>
      </c>
      <c r="H2" s="132">
        <v>-4474</v>
      </c>
      <c r="I2" s="131" t="s">
        <v>189</v>
      </c>
      <c r="J2" s="131">
        <v>972</v>
      </c>
      <c r="K2" s="133"/>
      <c r="L2" s="131" t="s">
        <v>190</v>
      </c>
      <c r="M2" s="134">
        <v>42870</v>
      </c>
      <c r="N2" s="130"/>
    </row>
    <row r="3" spans="1:14" ht="15" x14ac:dyDescent="0.25">
      <c r="A3" s="131" t="s">
        <v>186</v>
      </c>
      <c r="B3" s="131" t="s">
        <v>187</v>
      </c>
      <c r="C3" s="131">
        <v>3</v>
      </c>
      <c r="D3" s="131" t="s">
        <v>187</v>
      </c>
      <c r="E3" s="131">
        <v>2014</v>
      </c>
      <c r="F3" s="131">
        <v>907</v>
      </c>
      <c r="G3" s="131" t="s">
        <v>188</v>
      </c>
      <c r="H3" s="132">
        <v>-2931.93</v>
      </c>
      <c r="I3" s="131" t="s">
        <v>189</v>
      </c>
      <c r="J3" s="131">
        <v>972</v>
      </c>
      <c r="K3" s="133"/>
      <c r="L3" s="131" t="s">
        <v>190</v>
      </c>
      <c r="M3" s="134">
        <v>42870</v>
      </c>
      <c r="N3" s="130"/>
    </row>
    <row r="4" spans="1:14" ht="13.5" customHeight="1" x14ac:dyDescent="0.25">
      <c r="A4" s="131" t="s">
        <v>186</v>
      </c>
      <c r="B4" s="131" t="s">
        <v>187</v>
      </c>
      <c r="C4" s="131">
        <v>3</v>
      </c>
      <c r="D4" s="131" t="s">
        <v>187</v>
      </c>
      <c r="E4" s="131">
        <v>2016</v>
      </c>
      <c r="F4" s="131">
        <v>907</v>
      </c>
      <c r="G4" s="131" t="s">
        <v>188</v>
      </c>
      <c r="H4" s="132">
        <v>-1622.15</v>
      </c>
      <c r="I4" s="131" t="s">
        <v>189</v>
      </c>
      <c r="J4" s="131">
        <v>972</v>
      </c>
      <c r="K4" s="133"/>
      <c r="L4" s="131" t="s">
        <v>190</v>
      </c>
      <c r="M4" s="134">
        <v>42870</v>
      </c>
      <c r="N4" s="130"/>
    </row>
    <row r="5" spans="1:14" ht="15" x14ac:dyDescent="0.25">
      <c r="A5" s="131" t="s">
        <v>186</v>
      </c>
      <c r="B5" s="131" t="s">
        <v>187</v>
      </c>
      <c r="C5" s="131">
        <v>3</v>
      </c>
      <c r="D5" s="131" t="s">
        <v>187</v>
      </c>
      <c r="E5" s="131">
        <v>2017</v>
      </c>
      <c r="F5" s="131">
        <v>907</v>
      </c>
      <c r="G5" s="131" t="s">
        <v>188</v>
      </c>
      <c r="H5" s="132">
        <v>9028.08</v>
      </c>
      <c r="I5" s="131" t="s">
        <v>189</v>
      </c>
      <c r="J5" s="131">
        <v>971</v>
      </c>
      <c r="K5" s="133"/>
      <c r="L5" s="131" t="s">
        <v>190</v>
      </c>
      <c r="M5" s="134">
        <v>42870</v>
      </c>
      <c r="N5" s="130"/>
    </row>
    <row r="6" spans="1:14" ht="15" x14ac:dyDescent="0.25">
      <c r="A6" s="131" t="s">
        <v>186</v>
      </c>
      <c r="B6" s="131" t="s">
        <v>187</v>
      </c>
      <c r="C6" s="131">
        <v>3</v>
      </c>
      <c r="D6" s="131" t="s">
        <v>187</v>
      </c>
      <c r="E6" s="131">
        <v>2017</v>
      </c>
      <c r="F6" s="131">
        <v>907</v>
      </c>
      <c r="G6" s="131" t="s">
        <v>188</v>
      </c>
      <c r="H6" s="132">
        <v>-99849.7</v>
      </c>
      <c r="I6" s="131" t="s">
        <v>189</v>
      </c>
      <c r="J6" s="131">
        <v>972</v>
      </c>
      <c r="K6" s="133"/>
      <c r="L6" s="131" t="s">
        <v>191</v>
      </c>
      <c r="M6" s="134">
        <v>42579</v>
      </c>
      <c r="N6" s="130"/>
    </row>
    <row r="7" spans="1:14" ht="15.75" thickBot="1" x14ac:dyDescent="0.3">
      <c r="A7" s="131"/>
      <c r="B7" s="131"/>
      <c r="C7" s="131"/>
      <c r="D7" s="131"/>
      <c r="E7" s="131"/>
      <c r="F7" s="131"/>
      <c r="G7" s="131"/>
      <c r="H7" s="135">
        <f>SUM(H2:H6)</f>
        <v>-99849.7</v>
      </c>
      <c r="I7" s="131"/>
      <c r="J7" s="131"/>
      <c r="K7" s="133"/>
      <c r="L7" s="131"/>
      <c r="M7" s="134"/>
      <c r="N7" s="130"/>
    </row>
    <row r="8" spans="1:14" ht="14.25" x14ac:dyDescent="0.2">
      <c r="A8" s="136"/>
      <c r="B8" s="136"/>
      <c r="C8" s="136"/>
      <c r="D8" s="136"/>
      <c r="E8" s="136"/>
      <c r="F8" s="136"/>
      <c r="G8" s="136"/>
      <c r="H8" s="136"/>
      <c r="I8" s="136"/>
      <c r="J8" s="136"/>
      <c r="K8" s="136"/>
      <c r="L8" s="136"/>
      <c r="M8" s="136"/>
    </row>
  </sheetData>
  <sheetProtection selectLockedCells="1"/>
  <printOptions horizontalCentered="1" gridLines="1"/>
  <pageMargins left="0.75" right="0.75" top="0.6" bottom="0.55000000000000004" header="0.28000000000000003" footer="0.16"/>
  <pageSetup scale="91" fitToHeight="0"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sqref="A1:I36"/>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13</v>
      </c>
      <c r="B2" s="22" t="s">
        <v>38</v>
      </c>
      <c r="C2" s="23"/>
      <c r="D2" s="23"/>
      <c r="E2" s="11"/>
      <c r="F2" s="10"/>
      <c r="G2" s="24" t="s">
        <v>14</v>
      </c>
      <c r="H2" s="22" t="s">
        <v>157</v>
      </c>
      <c r="I2" s="23"/>
    </row>
    <row r="3" spans="1:9" x14ac:dyDescent="0.2">
      <c r="A3" s="10" t="s">
        <v>22</v>
      </c>
      <c r="B3" s="22" t="s">
        <v>158</v>
      </c>
      <c r="C3" s="23"/>
      <c r="D3" s="23"/>
      <c r="E3" s="11"/>
      <c r="F3" s="10"/>
      <c r="G3" s="24" t="s">
        <v>15</v>
      </c>
      <c r="H3" s="25" t="s">
        <v>159</v>
      </c>
      <c r="I3" s="26"/>
    </row>
    <row r="4" spans="1:9" x14ac:dyDescent="0.2">
      <c r="A4" s="10" t="s">
        <v>16</v>
      </c>
      <c r="B4" s="22" t="s">
        <v>160</v>
      </c>
      <c r="C4" s="23"/>
      <c r="D4" s="23"/>
      <c r="E4" s="11"/>
      <c r="F4" s="10"/>
      <c r="G4" s="24" t="s">
        <v>18</v>
      </c>
      <c r="H4" s="22" t="s">
        <v>39</v>
      </c>
      <c r="I4" s="23"/>
    </row>
    <row r="5" spans="1:9" x14ac:dyDescent="0.2">
      <c r="A5" s="10" t="s">
        <v>17</v>
      </c>
      <c r="B5" s="22" t="s">
        <v>69</v>
      </c>
      <c r="C5" s="26"/>
      <c r="D5" s="26"/>
      <c r="E5" s="11"/>
      <c r="F5" s="10"/>
      <c r="G5" s="24" t="s">
        <v>19</v>
      </c>
      <c r="H5" s="25" t="s">
        <v>161</v>
      </c>
      <c r="I5" s="26"/>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20</v>
      </c>
      <c r="B8" s="10"/>
      <c r="C8" s="11"/>
      <c r="D8" s="11"/>
      <c r="E8" s="11"/>
      <c r="F8" s="11"/>
      <c r="G8" s="11"/>
      <c r="H8" s="11"/>
      <c r="I8" s="11"/>
    </row>
    <row r="9" spans="1:9" x14ac:dyDescent="0.2">
      <c r="A9" s="10" t="s">
        <v>162</v>
      </c>
      <c r="B9" s="10"/>
      <c r="C9" s="11"/>
      <c r="D9" s="11"/>
      <c r="E9" s="11"/>
      <c r="F9" s="11"/>
      <c r="G9" s="11"/>
      <c r="H9" s="11"/>
      <c r="I9" s="11"/>
    </row>
    <row r="10" spans="1:9" x14ac:dyDescent="0.2">
      <c r="A10" s="10" t="s">
        <v>21</v>
      </c>
      <c r="B10" s="27"/>
      <c r="C10" s="28"/>
      <c r="D10" s="11"/>
      <c r="E10" s="11"/>
      <c r="F10" s="11"/>
      <c r="G10" s="11"/>
      <c r="H10" s="11"/>
      <c r="I10" s="11"/>
    </row>
    <row r="11" spans="1:9" x14ac:dyDescent="0.2">
      <c r="A11" s="27" t="s">
        <v>163</v>
      </c>
      <c r="B11" s="10"/>
      <c r="C11" s="11"/>
      <c r="D11" s="11"/>
      <c r="E11" s="11"/>
      <c r="F11" s="11"/>
      <c r="G11" s="11"/>
      <c r="H11" s="11"/>
      <c r="I11" s="11"/>
    </row>
    <row r="12" spans="1:9" x14ac:dyDescent="0.2">
      <c r="A12" s="10" t="s">
        <v>23</v>
      </c>
      <c r="B12" s="10"/>
      <c r="C12" s="11"/>
      <c r="D12" s="28" t="s">
        <v>124</v>
      </c>
      <c r="E12" s="11"/>
      <c r="F12" s="11"/>
      <c r="G12" s="11"/>
      <c r="H12" s="11"/>
      <c r="I12" s="11"/>
    </row>
    <row r="13" spans="1:9" x14ac:dyDescent="0.2">
      <c r="A13" s="27" t="s">
        <v>164</v>
      </c>
      <c r="B13" s="10"/>
      <c r="C13" s="11"/>
      <c r="D13" s="11"/>
      <c r="E13" s="11"/>
      <c r="F13" s="11"/>
      <c r="G13" s="11"/>
      <c r="H13" s="11"/>
      <c r="I13" s="11"/>
    </row>
    <row r="14" spans="1:9" x14ac:dyDescent="0.2">
      <c r="A14" s="27" t="s">
        <v>35</v>
      </c>
      <c r="B14" s="10"/>
      <c r="C14" s="11"/>
      <c r="D14" s="11"/>
      <c r="E14" s="11"/>
      <c r="F14" s="11"/>
      <c r="G14" s="11"/>
      <c r="H14" s="11"/>
      <c r="I14" s="11"/>
    </row>
    <row r="15" spans="1:9" x14ac:dyDescent="0.2">
      <c r="A15" s="10"/>
      <c r="B15" s="10"/>
      <c r="C15" s="11"/>
      <c r="D15" s="11"/>
      <c r="E15" s="11"/>
      <c r="F15" s="11"/>
      <c r="G15" s="11"/>
      <c r="H15" s="11"/>
      <c r="I15" s="11"/>
    </row>
    <row r="16" spans="1:9" x14ac:dyDescent="0.2">
      <c r="A16" s="27" t="s">
        <v>32</v>
      </c>
      <c r="B16" s="10"/>
      <c r="C16" s="11"/>
      <c r="D16" s="11"/>
      <c r="E16" s="11"/>
      <c r="F16" s="11"/>
      <c r="G16" s="11"/>
      <c r="H16" s="11"/>
      <c r="I16" s="11"/>
    </row>
    <row r="17" spans="1:9" x14ac:dyDescent="0.2">
      <c r="A17" s="11"/>
      <c r="B17" s="11"/>
      <c r="C17" s="11"/>
      <c r="D17" s="11"/>
      <c r="E17" s="11"/>
      <c r="F17" s="11"/>
      <c r="G17" s="11"/>
      <c r="H17" s="11"/>
      <c r="I17" s="11"/>
    </row>
    <row r="18" spans="1:9" x14ac:dyDescent="0.2">
      <c r="A18" s="170" t="s">
        <v>12</v>
      </c>
      <c r="B18" s="171"/>
      <c r="C18" s="171"/>
      <c r="D18" s="171"/>
      <c r="E18" s="171"/>
      <c r="F18" s="171"/>
      <c r="G18" s="171"/>
      <c r="H18" s="171"/>
      <c r="I18" s="172"/>
    </row>
    <row r="19" spans="1:9" x14ac:dyDescent="0.2">
      <c r="A19" s="29"/>
      <c r="B19" s="30"/>
      <c r="C19" s="31" t="s">
        <v>27</v>
      </c>
      <c r="D19" s="31" t="s">
        <v>28</v>
      </c>
      <c r="E19" s="31" t="s">
        <v>29</v>
      </c>
      <c r="F19" s="31" t="s">
        <v>30</v>
      </c>
      <c r="G19" s="31" t="s">
        <v>31</v>
      </c>
      <c r="H19" s="31" t="s">
        <v>34</v>
      </c>
      <c r="I19" s="31" t="s">
        <v>37</v>
      </c>
    </row>
    <row r="20" spans="1:9" x14ac:dyDescent="0.2">
      <c r="A20" s="29"/>
      <c r="B20" s="30"/>
      <c r="C20" s="32" t="s">
        <v>10</v>
      </c>
      <c r="D20" s="33" t="s">
        <v>10</v>
      </c>
      <c r="E20" s="32" t="s">
        <v>10</v>
      </c>
      <c r="F20" s="32" t="s">
        <v>10</v>
      </c>
      <c r="G20" s="32" t="s">
        <v>11</v>
      </c>
      <c r="H20" s="32" t="s">
        <v>11</v>
      </c>
      <c r="I20" s="32" t="s">
        <v>11</v>
      </c>
    </row>
    <row r="21" spans="1:9" x14ac:dyDescent="0.2">
      <c r="A21" s="29" t="s">
        <v>0</v>
      </c>
      <c r="B21" s="30"/>
      <c r="C21" s="34"/>
      <c r="D21" s="35"/>
      <c r="E21" s="35"/>
      <c r="F21" s="35"/>
      <c r="G21" s="35">
        <v>0</v>
      </c>
      <c r="H21" s="35">
        <v>0</v>
      </c>
      <c r="I21" s="35">
        <v>0</v>
      </c>
    </row>
    <row r="22" spans="1:9" x14ac:dyDescent="0.2">
      <c r="A22" s="29" t="s">
        <v>1</v>
      </c>
      <c r="B22" s="30"/>
      <c r="C22" s="34">
        <v>2341</v>
      </c>
      <c r="D22" s="35">
        <f t="shared" ref="D22:I22" si="0">C33</f>
        <v>228</v>
      </c>
      <c r="E22" s="35">
        <f t="shared" si="0"/>
        <v>228</v>
      </c>
      <c r="F22" s="35">
        <f t="shared" si="0"/>
        <v>0</v>
      </c>
      <c r="G22" s="35">
        <f t="shared" si="0"/>
        <v>0</v>
      </c>
      <c r="H22" s="35">
        <f t="shared" si="0"/>
        <v>0</v>
      </c>
      <c r="I22" s="35">
        <f t="shared" si="0"/>
        <v>0</v>
      </c>
    </row>
    <row r="23" spans="1:9" x14ac:dyDescent="0.2">
      <c r="A23" s="29" t="s">
        <v>2</v>
      </c>
      <c r="B23" s="30"/>
      <c r="C23" s="34">
        <v>0</v>
      </c>
      <c r="D23" s="35">
        <v>0</v>
      </c>
      <c r="E23" s="35">
        <v>0</v>
      </c>
      <c r="F23" s="35">
        <v>0</v>
      </c>
      <c r="G23" s="35">
        <v>0</v>
      </c>
      <c r="H23" s="35">
        <v>0</v>
      </c>
      <c r="I23" s="35">
        <v>0</v>
      </c>
    </row>
    <row r="24" spans="1:9" x14ac:dyDescent="0.2">
      <c r="A24" s="29" t="s">
        <v>3</v>
      </c>
      <c r="B24" s="30"/>
      <c r="C24" s="34">
        <v>2113</v>
      </c>
      <c r="D24" s="35">
        <v>0</v>
      </c>
      <c r="E24" s="35">
        <v>228</v>
      </c>
      <c r="F24" s="34">
        <v>0</v>
      </c>
      <c r="G24" s="35">
        <v>0</v>
      </c>
      <c r="H24" s="35">
        <v>0</v>
      </c>
      <c r="I24" s="35">
        <v>0</v>
      </c>
    </row>
    <row r="25" spans="1:9" x14ac:dyDescent="0.2">
      <c r="A25" s="29"/>
      <c r="B25" s="30"/>
      <c r="C25" s="34"/>
      <c r="D25" s="35"/>
      <c r="E25" s="35"/>
      <c r="F25" s="35"/>
      <c r="G25" s="35"/>
      <c r="H25" s="35"/>
      <c r="I25" s="35"/>
    </row>
    <row r="26" spans="1:9" x14ac:dyDescent="0.2">
      <c r="A26" s="29" t="s">
        <v>4</v>
      </c>
      <c r="B26" s="26"/>
      <c r="C26" s="36"/>
      <c r="D26" s="36"/>
      <c r="E26" s="36"/>
      <c r="F26" s="36"/>
      <c r="G26" s="36"/>
      <c r="H26" s="36"/>
      <c r="I26" s="34"/>
    </row>
    <row r="27" spans="1:9" x14ac:dyDescent="0.2">
      <c r="A27" s="37" t="s">
        <v>36</v>
      </c>
      <c r="B27" s="30"/>
      <c r="C27" s="34"/>
      <c r="D27" s="38"/>
      <c r="E27" s="36"/>
      <c r="F27" s="36"/>
      <c r="G27" s="36"/>
      <c r="H27" s="36"/>
      <c r="I27" s="34"/>
    </row>
    <row r="28" spans="1:9" x14ac:dyDescent="0.2">
      <c r="A28" s="39"/>
      <c r="B28" s="40"/>
      <c r="C28" s="34"/>
      <c r="D28" s="35"/>
      <c r="E28" s="35"/>
      <c r="F28" s="35"/>
      <c r="G28" s="35"/>
      <c r="H28" s="35"/>
      <c r="I28" s="35"/>
    </row>
    <row r="29" spans="1:9" x14ac:dyDescent="0.2">
      <c r="A29" s="39"/>
      <c r="B29" s="40"/>
      <c r="C29" s="34"/>
      <c r="D29" s="35"/>
      <c r="E29" s="35"/>
      <c r="F29" s="35"/>
      <c r="G29" s="35"/>
      <c r="H29" s="35"/>
      <c r="I29" s="35"/>
    </row>
    <row r="30" spans="1:9" x14ac:dyDescent="0.2">
      <c r="A30" s="39"/>
      <c r="B30" s="40"/>
      <c r="C30" s="34"/>
      <c r="D30" s="35"/>
      <c r="E30" s="35"/>
      <c r="F30" s="35"/>
      <c r="G30" s="35"/>
      <c r="H30" s="35"/>
      <c r="I30" s="35"/>
    </row>
    <row r="31" spans="1:9" x14ac:dyDescent="0.2">
      <c r="A31" s="29" t="s">
        <v>5</v>
      </c>
      <c r="B31" s="30"/>
      <c r="C31" s="34">
        <f t="shared" ref="C31:I31" si="1">SUM(C28:C30)</f>
        <v>0</v>
      </c>
      <c r="D31" s="34">
        <f t="shared" si="1"/>
        <v>0</v>
      </c>
      <c r="E31" s="34">
        <f t="shared" si="1"/>
        <v>0</v>
      </c>
      <c r="F31" s="34">
        <f t="shared" si="1"/>
        <v>0</v>
      </c>
      <c r="G31" s="34">
        <f t="shared" si="1"/>
        <v>0</v>
      </c>
      <c r="H31" s="34">
        <f t="shared" si="1"/>
        <v>0</v>
      </c>
      <c r="I31" s="34">
        <f t="shared" si="1"/>
        <v>0</v>
      </c>
    </row>
    <row r="32" spans="1:9" x14ac:dyDescent="0.2">
      <c r="A32" s="29"/>
      <c r="B32" s="30"/>
      <c r="C32" s="34"/>
      <c r="D32" s="35"/>
      <c r="E32" s="35"/>
      <c r="F32" s="35"/>
      <c r="G32" s="35"/>
      <c r="H32" s="35"/>
      <c r="I32" s="35"/>
    </row>
    <row r="33" spans="1:9" x14ac:dyDescent="0.2">
      <c r="A33" s="29" t="s">
        <v>7</v>
      </c>
      <c r="B33" s="30"/>
      <c r="C33" s="34">
        <f>+C22+C23-C24+C31</f>
        <v>228</v>
      </c>
      <c r="D33" s="34">
        <f t="shared" ref="D33:I33" si="2">+D22+D23-D24+D31</f>
        <v>228</v>
      </c>
      <c r="E33" s="34">
        <f>+E22+E23-E24+E31</f>
        <v>0</v>
      </c>
      <c r="F33" s="34">
        <f t="shared" si="2"/>
        <v>0</v>
      </c>
      <c r="G33" s="34">
        <f>+G22+G23-G24+G31</f>
        <v>0</v>
      </c>
      <c r="H33" s="34">
        <f>+H22+H23-H24+H31</f>
        <v>0</v>
      </c>
      <c r="I33" s="34">
        <f t="shared" si="2"/>
        <v>0</v>
      </c>
    </row>
    <row r="34" spans="1:9" x14ac:dyDescent="0.2">
      <c r="A34" s="39"/>
      <c r="B34" s="40"/>
      <c r="C34" s="41"/>
      <c r="D34" s="42"/>
      <c r="E34" s="42"/>
      <c r="F34" s="35"/>
      <c r="G34" s="35"/>
      <c r="H34" s="35"/>
      <c r="I34" s="35"/>
    </row>
    <row r="35" spans="1:9" x14ac:dyDescent="0.2">
      <c r="A35" s="29" t="s">
        <v>24</v>
      </c>
      <c r="B35" s="30"/>
      <c r="C35" s="41">
        <v>0</v>
      </c>
      <c r="D35" s="42">
        <v>0</v>
      </c>
      <c r="E35" s="42">
        <v>0</v>
      </c>
      <c r="F35" s="35">
        <v>0</v>
      </c>
      <c r="G35" s="35">
        <v>0</v>
      </c>
      <c r="H35" s="35">
        <v>0</v>
      </c>
      <c r="I35" s="35">
        <v>0</v>
      </c>
    </row>
    <row r="36" spans="1:9" x14ac:dyDescent="0.2">
      <c r="A36" s="39"/>
      <c r="B36" s="40"/>
      <c r="C36" s="41"/>
      <c r="D36" s="42"/>
      <c r="E36" s="42"/>
      <c r="F36" s="35"/>
      <c r="G36" s="35"/>
      <c r="H36" s="35"/>
      <c r="I36" s="35"/>
    </row>
    <row r="37" spans="1:9" x14ac:dyDescent="0.2">
      <c r="A37" s="7" t="s">
        <v>25</v>
      </c>
      <c r="B37" s="3"/>
      <c r="C37" s="118">
        <f>C33-C35</f>
        <v>228</v>
      </c>
      <c r="D37" s="118">
        <f t="shared" ref="D37:I37" si="3">D33-D35</f>
        <v>228</v>
      </c>
      <c r="E37" s="118">
        <f t="shared" si="3"/>
        <v>0</v>
      </c>
      <c r="F37" s="119">
        <f t="shared" si="3"/>
        <v>0</v>
      </c>
      <c r="G37" s="119">
        <f t="shared" si="3"/>
        <v>0</v>
      </c>
      <c r="H37" s="119">
        <f t="shared" si="3"/>
        <v>0</v>
      </c>
      <c r="I37" s="119">
        <f t="shared" si="3"/>
        <v>0</v>
      </c>
    </row>
    <row r="38" spans="1:9" x14ac:dyDescent="0.2">
      <c r="A38" s="120"/>
      <c r="B38" s="120"/>
      <c r="C38" s="121"/>
      <c r="D38" s="121"/>
      <c r="E38" s="121"/>
      <c r="F38" s="121"/>
      <c r="G38" s="121"/>
      <c r="H38" s="121"/>
      <c r="I38" s="121"/>
    </row>
    <row r="39" spans="1:9" x14ac:dyDescent="0.2">
      <c r="A39" s="122" t="s">
        <v>26</v>
      </c>
      <c r="B39" s="115"/>
      <c r="C39" s="123"/>
      <c r="D39" s="123"/>
      <c r="E39" s="124"/>
      <c r="F39" s="124"/>
      <c r="G39" s="124"/>
      <c r="H39" s="124"/>
      <c r="I39" s="124"/>
    </row>
    <row r="40" spans="1:9" x14ac:dyDescent="0.2">
      <c r="A40" s="125" t="s">
        <v>33</v>
      </c>
      <c r="B40" s="116"/>
      <c r="C40" s="126"/>
      <c r="D40" s="126"/>
      <c r="E40" s="117"/>
      <c r="F40" s="117"/>
      <c r="G40" s="117"/>
      <c r="H40" s="117"/>
      <c r="I40" s="117"/>
    </row>
    <row r="41" spans="1:9" x14ac:dyDescent="0.2">
      <c r="A41" s="7"/>
      <c r="B41" s="2"/>
      <c r="C41" s="8"/>
      <c r="D41" s="8"/>
      <c r="E41" s="8"/>
      <c r="F41" s="8"/>
      <c r="G41" s="8"/>
      <c r="H41" s="8"/>
      <c r="I41" s="8"/>
    </row>
    <row r="42" spans="1:9" x14ac:dyDescent="0.2">
      <c r="A42" s="7" t="s">
        <v>6</v>
      </c>
      <c r="B42" s="2"/>
      <c r="C42" s="9"/>
      <c r="D42" s="9"/>
      <c r="E42" s="8"/>
      <c r="F42" s="8"/>
      <c r="G42" s="8"/>
      <c r="H42" s="8"/>
      <c r="I42" s="8"/>
    </row>
    <row r="43" spans="1:9" x14ac:dyDescent="0.2">
      <c r="A43" s="7"/>
      <c r="B43" s="2"/>
      <c r="C43" s="9"/>
      <c r="D43" s="9"/>
      <c r="E43" s="8"/>
      <c r="F43" s="8"/>
      <c r="G43" s="8"/>
      <c r="H43" s="8"/>
      <c r="I43" s="8"/>
    </row>
    <row r="44" spans="1:9" x14ac:dyDescent="0.2">
      <c r="A44" s="5" t="s">
        <v>8</v>
      </c>
      <c r="B44" s="3"/>
      <c r="C44" s="9"/>
      <c r="D44" s="9"/>
      <c r="E44" s="8"/>
      <c r="F44" s="8"/>
      <c r="G44" s="8"/>
      <c r="H44" s="8"/>
      <c r="I44" s="8"/>
    </row>
    <row r="45" spans="1:9" x14ac:dyDescent="0.2">
      <c r="A45" s="6" t="s">
        <v>9</v>
      </c>
      <c r="B45" s="4"/>
      <c r="C45" s="9"/>
      <c r="D45" s="9"/>
      <c r="E45" s="8"/>
      <c r="F45" s="8"/>
      <c r="G45" s="8"/>
      <c r="H45" s="8"/>
      <c r="I45" s="8"/>
    </row>
  </sheetData>
  <sheetProtection selectLockedCells="1"/>
  <mergeCells count="1">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T-901</vt:lpstr>
      <vt:lpstr>T-903</vt:lpstr>
      <vt:lpstr>T-902</vt:lpstr>
      <vt:lpstr>T-904</vt:lpstr>
      <vt:lpstr>T-905</vt:lpstr>
      <vt:lpstr>T-906</vt:lpstr>
      <vt:lpstr>T-907</vt:lpstr>
      <vt:lpstr>JVs T-907</vt:lpstr>
      <vt:lpstr>T-908</vt:lpstr>
      <vt:lpstr>T-909</vt:lpstr>
      <vt:lpstr>T-911</vt:lpstr>
      <vt:lpstr>T-915</vt:lpstr>
      <vt:lpstr>T-919</vt:lpstr>
      <vt:lpstr>T-920</vt:lpstr>
      <vt:lpstr>T-921</vt:lpstr>
      <vt:lpstr>T-922</vt:lpstr>
      <vt:lpstr>T-923</vt:lpstr>
      <vt:lpstr>T-924</vt:lpstr>
      <vt:lpstr>T-926</vt:lpstr>
      <vt:lpstr>T-930</vt:lpstr>
      <vt:lpstr>T-931</vt:lpstr>
      <vt:lpstr>T-932</vt:lpstr>
      <vt:lpstr>T-933</vt:lpstr>
      <vt:lpstr>T-934</vt:lpstr>
      <vt:lpstr>T-935</vt:lpstr>
    </vt:vector>
  </TitlesOfParts>
  <Company>House of Representatives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dc:creator>
  <cp:lastModifiedBy>Kristine V. Castillo</cp:lastModifiedBy>
  <cp:lastPrinted>2017-11-18T02:39:48Z</cp:lastPrinted>
  <dcterms:created xsi:type="dcterms:W3CDTF">2007-10-18T21:13:24Z</dcterms:created>
  <dcterms:modified xsi:type="dcterms:W3CDTF">2017-12-27T02:42:57Z</dcterms:modified>
</cp:coreProperties>
</file>